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60" windowWidth="19200" windowHeight="11760"/>
  </bookViews>
  <sheets>
    <sheet name="일일밥집 예산보고서" sheetId="4" r:id="rId1"/>
  </sheets>
  <calcPr calcId="125725"/>
</workbook>
</file>

<file path=xl/calcChain.xml><?xml version="1.0" encoding="utf-8"?>
<calcChain xmlns="http://schemas.openxmlformats.org/spreadsheetml/2006/main">
  <c r="E5" i="4"/>
  <c r="I16" s="1"/>
  <c r="I5"/>
  <c r="J5" s="1"/>
  <c r="I7"/>
  <c r="I8"/>
  <c r="I9"/>
  <c r="J9"/>
  <c r="I10"/>
  <c r="I11"/>
  <c r="J11"/>
  <c r="E19"/>
  <c r="K19"/>
  <c r="E45"/>
  <c r="K45"/>
  <c r="K49"/>
  <c r="J10" s="1"/>
  <c r="E57"/>
  <c r="K59"/>
</calcChain>
</file>

<file path=xl/sharedStrings.xml><?xml version="1.0" encoding="utf-8"?>
<sst xmlns="http://schemas.openxmlformats.org/spreadsheetml/2006/main" count="121" uniqueCount="108">
  <si>
    <t>할머니용돈</t>
    <phoneticPr fontId="1" type="noConversion"/>
  </si>
  <si>
    <t>등 유</t>
    <phoneticPr fontId="1" type="noConversion"/>
  </si>
  <si>
    <t>그 외</t>
    <phoneticPr fontId="1" type="noConversion"/>
  </si>
  <si>
    <t>자동목저</t>
    <phoneticPr fontId="1" type="noConversion"/>
  </si>
  <si>
    <t>선 물</t>
    <phoneticPr fontId="1" type="noConversion"/>
  </si>
  <si>
    <t>1000장</t>
    <phoneticPr fontId="1" type="noConversion"/>
  </si>
  <si>
    <t>티 켓</t>
    <phoneticPr fontId="1" type="noConversion"/>
  </si>
  <si>
    <t>홍보비</t>
    <phoneticPr fontId="1" type="noConversion"/>
  </si>
  <si>
    <t>쇼핑팩</t>
    <phoneticPr fontId="1" type="noConversion"/>
  </si>
  <si>
    <t>재활용봉투</t>
    <phoneticPr fontId="1" type="noConversion"/>
  </si>
  <si>
    <t>10매</t>
    <phoneticPr fontId="1" type="noConversion"/>
  </si>
  <si>
    <t>도화지</t>
    <phoneticPr fontId="1" type="noConversion"/>
  </si>
  <si>
    <t>다이소</t>
    <phoneticPr fontId="1" type="noConversion"/>
  </si>
  <si>
    <t>색상지</t>
    <phoneticPr fontId="1" type="noConversion"/>
  </si>
  <si>
    <t>일회용수저</t>
    <phoneticPr fontId="1" type="noConversion"/>
  </si>
  <si>
    <t>페인트다카</t>
    <phoneticPr fontId="1" type="noConversion"/>
  </si>
  <si>
    <t>우동용기</t>
    <phoneticPr fontId="1" type="noConversion"/>
  </si>
  <si>
    <t>매 직</t>
    <phoneticPr fontId="1" type="noConversion"/>
  </si>
  <si>
    <t>사발용기</t>
    <phoneticPr fontId="1" type="noConversion"/>
  </si>
  <si>
    <t>풍 선</t>
    <phoneticPr fontId="1" type="noConversion"/>
  </si>
  <si>
    <t>손잡이봉투</t>
    <phoneticPr fontId="1" type="noConversion"/>
  </si>
  <si>
    <t>종이컵</t>
    <phoneticPr fontId="1" type="noConversion"/>
  </si>
  <si>
    <t>고무장갑</t>
    <phoneticPr fontId="1" type="noConversion"/>
  </si>
  <si>
    <t>자석및테잎</t>
    <phoneticPr fontId="1" type="noConversion"/>
  </si>
  <si>
    <t>문구류</t>
    <phoneticPr fontId="1" type="noConversion"/>
  </si>
  <si>
    <t>호 일</t>
    <phoneticPr fontId="1" type="noConversion"/>
  </si>
  <si>
    <t>오랜지주스</t>
    <phoneticPr fontId="1" type="noConversion"/>
  </si>
  <si>
    <t>크린롤백</t>
    <phoneticPr fontId="1" type="noConversion"/>
  </si>
  <si>
    <t>콜라</t>
    <phoneticPr fontId="1" type="noConversion"/>
  </si>
  <si>
    <t>부직포행주</t>
    <phoneticPr fontId="1" type="noConversion"/>
  </si>
  <si>
    <t>사이다</t>
    <phoneticPr fontId="1" type="noConversion"/>
  </si>
  <si>
    <t>부탄가스</t>
    <phoneticPr fontId="1" type="noConversion"/>
  </si>
  <si>
    <t>1Box</t>
    <phoneticPr fontId="1" type="noConversion"/>
  </si>
  <si>
    <t>비타500</t>
    <phoneticPr fontId="1" type="noConversion"/>
  </si>
  <si>
    <t>음료류</t>
    <phoneticPr fontId="1" type="noConversion"/>
  </si>
  <si>
    <t>쓰레기봉투</t>
    <phoneticPr fontId="1" type="noConversion"/>
  </si>
  <si>
    <t>일반
재료비</t>
    <phoneticPr fontId="1" type="noConversion"/>
  </si>
  <si>
    <t>300마리</t>
    <phoneticPr fontId="1" type="noConversion"/>
  </si>
  <si>
    <t>닭</t>
    <phoneticPr fontId="1" type="noConversion"/>
  </si>
  <si>
    <t>300g</t>
    <phoneticPr fontId="1" type="noConversion"/>
  </si>
  <si>
    <t>계 피</t>
    <phoneticPr fontId="1" type="noConversion"/>
  </si>
  <si>
    <t>5Kg</t>
    <phoneticPr fontId="1" type="noConversion"/>
  </si>
  <si>
    <t>밀가루</t>
    <phoneticPr fontId="1" type="noConversion"/>
  </si>
  <si>
    <t>200g</t>
    <phoneticPr fontId="1" type="noConversion"/>
  </si>
  <si>
    <t>상 추</t>
    <phoneticPr fontId="1" type="noConversion"/>
  </si>
  <si>
    <t>40Kg</t>
    <phoneticPr fontId="1" type="noConversion"/>
  </si>
  <si>
    <t>쌀</t>
    <phoneticPr fontId="1" type="noConversion"/>
  </si>
  <si>
    <t>중 란</t>
    <phoneticPr fontId="1" type="noConversion"/>
  </si>
  <si>
    <t>순 대</t>
    <phoneticPr fontId="1" type="noConversion"/>
  </si>
  <si>
    <t>오 뎅</t>
    <phoneticPr fontId="1" type="noConversion"/>
  </si>
  <si>
    <t>2 Box</t>
    <phoneticPr fontId="1" type="noConversion"/>
  </si>
  <si>
    <t>새송이버섯</t>
    <phoneticPr fontId="1" type="noConversion"/>
  </si>
  <si>
    <t>1 단</t>
    <phoneticPr fontId="1" type="noConversion"/>
  </si>
  <si>
    <t>대 파</t>
    <phoneticPr fontId="1" type="noConversion"/>
  </si>
  <si>
    <t>깐마늘</t>
    <phoneticPr fontId="1" type="noConversion"/>
  </si>
  <si>
    <t>고사리</t>
    <phoneticPr fontId="1" type="noConversion"/>
  </si>
  <si>
    <t>부 추</t>
    <phoneticPr fontId="1" type="noConversion"/>
  </si>
  <si>
    <t>백오이</t>
    <phoneticPr fontId="1" type="noConversion"/>
  </si>
  <si>
    <t>3Kg</t>
    <phoneticPr fontId="1" type="noConversion"/>
  </si>
  <si>
    <t>부침가루</t>
    <phoneticPr fontId="1" type="noConversion"/>
  </si>
  <si>
    <t>큰왕란</t>
    <phoneticPr fontId="1" type="noConversion"/>
  </si>
  <si>
    <t>140g</t>
    <phoneticPr fontId="1" type="noConversion"/>
  </si>
  <si>
    <t>맛김가루</t>
    <phoneticPr fontId="1" type="noConversion"/>
  </si>
  <si>
    <t>무 우</t>
    <phoneticPr fontId="1" type="noConversion"/>
  </si>
  <si>
    <t>4Kg</t>
    <phoneticPr fontId="1" type="noConversion"/>
  </si>
  <si>
    <t>정남찹살</t>
    <phoneticPr fontId="1" type="noConversion"/>
  </si>
  <si>
    <t>인 삼</t>
    <phoneticPr fontId="1" type="noConversion"/>
  </si>
  <si>
    <t>고추장</t>
    <phoneticPr fontId="1" type="noConversion"/>
  </si>
  <si>
    <t>콩나물</t>
    <phoneticPr fontId="1" type="noConversion"/>
  </si>
  <si>
    <t>적상추</t>
    <phoneticPr fontId="1" type="noConversion"/>
  </si>
  <si>
    <t>시금치</t>
    <phoneticPr fontId="1" type="noConversion"/>
  </si>
  <si>
    <t>2 단</t>
    <phoneticPr fontId="1" type="noConversion"/>
  </si>
  <si>
    <t>쪽 파</t>
    <phoneticPr fontId="1" type="noConversion"/>
  </si>
  <si>
    <t>황 기</t>
    <phoneticPr fontId="1" type="noConversion"/>
  </si>
  <si>
    <t>김가루</t>
    <phoneticPr fontId="1" type="noConversion"/>
  </si>
  <si>
    <t>대 추</t>
    <phoneticPr fontId="1" type="noConversion"/>
  </si>
  <si>
    <t>식품 2</t>
    <phoneticPr fontId="1" type="noConversion"/>
  </si>
  <si>
    <t>고 기</t>
    <phoneticPr fontId="1" type="noConversion"/>
  </si>
  <si>
    <t>식품</t>
    <phoneticPr fontId="1" type="noConversion"/>
  </si>
  <si>
    <t>합계</t>
    <phoneticPr fontId="1" type="noConversion"/>
  </si>
  <si>
    <t>가격</t>
    <phoneticPr fontId="1" type="noConversion"/>
  </si>
  <si>
    <t>수량</t>
    <phoneticPr fontId="1" type="noConversion"/>
  </si>
  <si>
    <t>품목</t>
    <phoneticPr fontId="1" type="noConversion"/>
  </si>
  <si>
    <t>순  이  익</t>
    <phoneticPr fontId="1" type="noConversion"/>
  </si>
  <si>
    <t>식사비</t>
    <phoneticPr fontId="1" type="noConversion"/>
  </si>
  <si>
    <t>일손청년</t>
    <phoneticPr fontId="1" type="noConversion"/>
  </si>
  <si>
    <t>수고비</t>
    <phoneticPr fontId="1" type="noConversion"/>
  </si>
  <si>
    <t>여선교회</t>
    <phoneticPr fontId="1" type="noConversion"/>
  </si>
  <si>
    <t>포스터및티켓</t>
    <phoneticPr fontId="1" type="noConversion"/>
  </si>
  <si>
    <t>찬조</t>
    <phoneticPr fontId="1" type="noConversion"/>
  </si>
  <si>
    <t>등유및용돈</t>
    <phoneticPr fontId="1" type="noConversion"/>
  </si>
  <si>
    <t>꾸미기</t>
    <phoneticPr fontId="1" type="noConversion"/>
  </si>
  <si>
    <t>음료</t>
    <phoneticPr fontId="1" type="noConversion"/>
  </si>
  <si>
    <t>판매금</t>
    <phoneticPr fontId="1" type="noConversion"/>
  </si>
  <si>
    <t>현금
수입</t>
    <phoneticPr fontId="1" type="noConversion"/>
  </si>
  <si>
    <t>일 반</t>
    <phoneticPr fontId="1" type="noConversion"/>
  </si>
  <si>
    <t>식품2</t>
    <phoneticPr fontId="1" type="noConversion"/>
  </si>
  <si>
    <t>재료</t>
    <phoneticPr fontId="1" type="noConversion"/>
  </si>
  <si>
    <t>티켓판매</t>
    <phoneticPr fontId="1" type="noConversion"/>
  </si>
  <si>
    <t>티켓</t>
    <phoneticPr fontId="1" type="noConversion"/>
  </si>
  <si>
    <t>총합계</t>
    <phoneticPr fontId="1" type="noConversion"/>
  </si>
  <si>
    <t>지출합계</t>
    <phoneticPr fontId="1" type="noConversion"/>
  </si>
  <si>
    <t>지출금액</t>
    <phoneticPr fontId="1" type="noConversion"/>
  </si>
  <si>
    <t>지출내역</t>
    <phoneticPr fontId="1" type="noConversion"/>
  </si>
  <si>
    <t>수입합계</t>
    <phoneticPr fontId="1" type="noConversion"/>
  </si>
  <si>
    <t>수입금액</t>
    <phoneticPr fontId="1" type="noConversion"/>
  </si>
  <si>
    <t>수입내역</t>
    <phoneticPr fontId="1" type="noConversion"/>
  </si>
  <si>
    <t>일일밥집 예산보고서(2012.11.22)</t>
    <phoneticPr fontId="1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</si>
</sst>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</cellXfs>
  <cellStyles count="3">
    <cellStyle name="쉼표 [0] 2" xfId="1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workbookViewId="0">
      <selection activeCell="C12" sqref="C12:C14"/>
    </sheetView>
  </sheetViews>
  <sheetFormatPr defaultRowHeight="16.5"/>
  <cols>
    <col min="2" max="2" width="12.5" customWidth="1"/>
    <col min="3" max="3" width="9.75" bestFit="1" customWidth="1"/>
    <col min="6" max="6" width="1.875" customWidth="1"/>
  </cols>
  <sheetData>
    <row r="1" spans="1:11" ht="17.25" thickBot="1"/>
    <row r="2" spans="1:11" ht="39" thickBot="1">
      <c r="A2" s="70" t="s">
        <v>107</v>
      </c>
      <c r="B2" s="69"/>
      <c r="C2" s="69"/>
      <c r="D2" s="69"/>
      <c r="E2" s="69"/>
      <c r="F2" s="69"/>
      <c r="G2" s="69"/>
      <c r="H2" s="69"/>
      <c r="I2" s="69"/>
      <c r="J2" s="69"/>
      <c r="K2" s="68"/>
    </row>
    <row r="3" spans="1:11" ht="17.25" thickBot="1">
      <c r="A3" s="66"/>
      <c r="B3" s="66"/>
      <c r="C3" s="66"/>
      <c r="D3" s="66"/>
      <c r="E3" s="66"/>
      <c r="F3" s="67"/>
      <c r="G3" s="66"/>
      <c r="H3" s="66"/>
      <c r="I3" s="66"/>
      <c r="J3" s="66"/>
      <c r="K3" s="66"/>
    </row>
    <row r="4" spans="1:11">
      <c r="A4" s="44" t="s">
        <v>106</v>
      </c>
      <c r="B4" s="43"/>
      <c r="C4" s="40" t="s">
        <v>105</v>
      </c>
      <c r="D4" s="40" t="s">
        <v>104</v>
      </c>
      <c r="E4" s="40" t="s">
        <v>100</v>
      </c>
      <c r="F4" s="45"/>
      <c r="G4" s="41" t="s">
        <v>103</v>
      </c>
      <c r="H4" s="41"/>
      <c r="I4" s="40" t="s">
        <v>102</v>
      </c>
      <c r="J4" s="40" t="s">
        <v>101</v>
      </c>
      <c r="K4" s="39" t="s">
        <v>100</v>
      </c>
    </row>
    <row r="5" spans="1:11">
      <c r="A5" s="65" t="s">
        <v>99</v>
      </c>
      <c r="B5" s="64" t="s">
        <v>98</v>
      </c>
      <c r="C5" s="13">
        <v>5400000</v>
      </c>
      <c r="D5" s="54">
        <v>5400000</v>
      </c>
      <c r="E5" s="13">
        <f>SUM(D5:D14)</f>
        <v>7121000</v>
      </c>
      <c r="F5" s="50"/>
      <c r="G5" s="13" t="s">
        <v>97</v>
      </c>
      <c r="H5" s="13" t="s">
        <v>78</v>
      </c>
      <c r="I5" s="13">
        <f>SUM(D19:D44)</f>
        <v>1101514</v>
      </c>
      <c r="J5" s="13">
        <f>SUM(I5:I8)</f>
        <v>1279824</v>
      </c>
      <c r="K5" s="9">
        <v>2374610</v>
      </c>
    </row>
    <row r="6" spans="1:11">
      <c r="A6" s="59"/>
      <c r="B6" s="63"/>
      <c r="C6" s="15"/>
      <c r="D6" s="54"/>
      <c r="E6" s="15"/>
      <c r="F6" s="50"/>
      <c r="G6" s="15"/>
      <c r="H6" s="24"/>
      <c r="I6" s="24"/>
      <c r="J6" s="15"/>
      <c r="K6" s="21"/>
    </row>
    <row r="7" spans="1:11">
      <c r="A7" s="59"/>
      <c r="B7" s="63"/>
      <c r="C7" s="15"/>
      <c r="D7" s="54"/>
      <c r="E7" s="15"/>
      <c r="F7" s="50"/>
      <c r="G7" s="15"/>
      <c r="H7" s="16" t="s">
        <v>96</v>
      </c>
      <c r="I7" s="16">
        <f>SUM(J19:J44)</f>
        <v>96680</v>
      </c>
      <c r="J7" s="15"/>
      <c r="K7" s="21"/>
    </row>
    <row r="8" spans="1:11">
      <c r="A8" s="59"/>
      <c r="B8" s="62"/>
      <c r="C8" s="24"/>
      <c r="D8" s="54"/>
      <c r="E8" s="15"/>
      <c r="F8" s="50"/>
      <c r="G8" s="24"/>
      <c r="H8" s="61" t="s">
        <v>95</v>
      </c>
      <c r="I8" s="61">
        <f>SUM(D45:D56)</f>
        <v>81630</v>
      </c>
      <c r="J8" s="24"/>
      <c r="K8" s="21"/>
    </row>
    <row r="9" spans="1:11">
      <c r="A9" s="60" t="s">
        <v>94</v>
      </c>
      <c r="B9" s="13" t="s">
        <v>93</v>
      </c>
      <c r="C9" s="13">
        <v>1400000</v>
      </c>
      <c r="D9" s="54">
        <v>1400000</v>
      </c>
      <c r="E9" s="15"/>
      <c r="F9" s="50"/>
      <c r="G9" s="16" t="s">
        <v>34</v>
      </c>
      <c r="H9" s="16" t="s">
        <v>92</v>
      </c>
      <c r="I9" s="16">
        <f>SUM(J45:J48)</f>
        <v>37700</v>
      </c>
      <c r="J9" s="16">
        <f>SUM(J45:J48)</f>
        <v>37700</v>
      </c>
      <c r="K9" s="21"/>
    </row>
    <row r="10" spans="1:11">
      <c r="A10" s="59"/>
      <c r="B10" s="15"/>
      <c r="C10" s="15"/>
      <c r="D10" s="54"/>
      <c r="E10" s="15"/>
      <c r="F10" s="50"/>
      <c r="G10" s="16" t="s">
        <v>24</v>
      </c>
      <c r="H10" s="16" t="s">
        <v>91</v>
      </c>
      <c r="I10" s="16">
        <f>SUM(J49:J58)</f>
        <v>175690</v>
      </c>
      <c r="J10" s="16">
        <f>SUM(K49:K58)</f>
        <v>175690</v>
      </c>
      <c r="K10" s="21"/>
    </row>
    <row r="11" spans="1:11">
      <c r="A11" s="59"/>
      <c r="B11" s="24"/>
      <c r="C11" s="24"/>
      <c r="D11" s="54"/>
      <c r="E11" s="15"/>
      <c r="F11" s="50"/>
      <c r="G11" s="16" t="s">
        <v>2</v>
      </c>
      <c r="H11" s="16" t="s">
        <v>90</v>
      </c>
      <c r="I11" s="16">
        <f>SUM(J59:J60)</f>
        <v>490000</v>
      </c>
      <c r="J11" s="16">
        <f>SUM(J59:J60)</f>
        <v>490000</v>
      </c>
      <c r="K11" s="21"/>
    </row>
    <row r="12" spans="1:11">
      <c r="A12" s="58" t="s">
        <v>89</v>
      </c>
      <c r="B12" s="57"/>
      <c r="C12" s="13">
        <v>321000</v>
      </c>
      <c r="D12" s="54">
        <v>321000</v>
      </c>
      <c r="E12" s="15"/>
      <c r="F12" s="50"/>
      <c r="G12" s="16" t="s">
        <v>7</v>
      </c>
      <c r="H12" s="16" t="s">
        <v>88</v>
      </c>
      <c r="I12" s="16">
        <v>80000</v>
      </c>
      <c r="J12" s="16">
        <v>80000</v>
      </c>
      <c r="K12" s="21"/>
    </row>
    <row r="13" spans="1:11">
      <c r="A13" s="56"/>
      <c r="B13" s="55"/>
      <c r="C13" s="71"/>
      <c r="D13" s="54"/>
      <c r="E13" s="15"/>
      <c r="F13" s="50"/>
      <c r="G13" s="16" t="s">
        <v>87</v>
      </c>
      <c r="H13" s="16" t="s">
        <v>86</v>
      </c>
      <c r="I13" s="16">
        <v>200000</v>
      </c>
      <c r="J13" s="16">
        <v>200000</v>
      </c>
      <c r="K13" s="21"/>
    </row>
    <row r="14" spans="1:11" ht="17.25" thickBot="1">
      <c r="A14" s="53"/>
      <c r="B14" s="52"/>
      <c r="C14" s="72"/>
      <c r="D14" s="51"/>
      <c r="E14" s="5"/>
      <c r="F14" s="50"/>
      <c r="G14" s="7" t="s">
        <v>85</v>
      </c>
      <c r="H14" s="7" t="s">
        <v>84</v>
      </c>
      <c r="I14" s="7">
        <v>100000</v>
      </c>
      <c r="J14" s="7">
        <v>100000</v>
      </c>
      <c r="K14" s="2"/>
    </row>
    <row r="15" spans="1:11" ht="17.25" thickBot="1">
      <c r="A15" s="47"/>
      <c r="B15" s="47"/>
      <c r="C15" s="47"/>
      <c r="D15" s="47"/>
      <c r="E15" s="47"/>
      <c r="F15" s="45"/>
      <c r="G15" s="47"/>
      <c r="H15" s="47"/>
      <c r="I15" s="47"/>
      <c r="J15" s="47"/>
      <c r="K15" s="47"/>
    </row>
    <row r="16" spans="1:11" ht="17.25" thickBot="1">
      <c r="A16" s="47"/>
      <c r="B16" s="47"/>
      <c r="C16" s="47"/>
      <c r="D16" s="47"/>
      <c r="E16" s="47"/>
      <c r="F16" s="45"/>
      <c r="G16" s="49" t="s">
        <v>83</v>
      </c>
      <c r="H16" s="49"/>
      <c r="I16" s="48">
        <f>E5-K5</f>
        <v>4746390</v>
      </c>
      <c r="J16" s="48"/>
      <c r="K16" s="48"/>
    </row>
    <row r="17" spans="1:11" ht="17.25" thickBot="1">
      <c r="A17" s="47"/>
      <c r="B17" s="47"/>
      <c r="C17" s="47"/>
      <c r="D17" s="47"/>
      <c r="E17" s="47"/>
      <c r="F17" s="45"/>
      <c r="G17" s="46"/>
      <c r="H17" s="46"/>
      <c r="I17" s="45"/>
      <c r="J17" s="45"/>
      <c r="K17" s="45"/>
    </row>
    <row r="18" spans="1:11">
      <c r="A18" s="44" t="s">
        <v>82</v>
      </c>
      <c r="B18" s="43"/>
      <c r="C18" s="40" t="s">
        <v>81</v>
      </c>
      <c r="D18" s="40" t="s">
        <v>80</v>
      </c>
      <c r="E18" s="40" t="s">
        <v>79</v>
      </c>
      <c r="F18" s="42"/>
      <c r="G18" s="41" t="s">
        <v>82</v>
      </c>
      <c r="H18" s="41"/>
      <c r="I18" s="40" t="s">
        <v>81</v>
      </c>
      <c r="J18" s="40" t="s">
        <v>80</v>
      </c>
      <c r="K18" s="39" t="s">
        <v>79</v>
      </c>
    </row>
    <row r="19" spans="1:11">
      <c r="A19" s="38" t="s">
        <v>78</v>
      </c>
      <c r="B19" s="16" t="s">
        <v>77</v>
      </c>
      <c r="C19" s="16">
        <v>1</v>
      </c>
      <c r="D19" s="19">
        <v>16900</v>
      </c>
      <c r="E19" s="13">
        <f>I5</f>
        <v>1101514</v>
      </c>
      <c r="F19" s="23"/>
      <c r="G19" s="37" t="s">
        <v>76</v>
      </c>
      <c r="H19" s="16" t="s">
        <v>67</v>
      </c>
      <c r="I19" s="16">
        <v>1</v>
      </c>
      <c r="J19" s="19">
        <v>19750</v>
      </c>
      <c r="K19" s="36">
        <f>SUM(J19:J26)</f>
        <v>96680</v>
      </c>
    </row>
    <row r="20" spans="1:11">
      <c r="A20" s="35"/>
      <c r="B20" s="16" t="s">
        <v>75</v>
      </c>
      <c r="C20" s="16">
        <v>4</v>
      </c>
      <c r="D20" s="19">
        <v>17600</v>
      </c>
      <c r="E20" s="15"/>
      <c r="F20" s="23"/>
      <c r="G20" s="34"/>
      <c r="H20" s="16" t="s">
        <v>74</v>
      </c>
      <c r="I20" s="16">
        <v>1</v>
      </c>
      <c r="J20" s="16">
        <v>14630</v>
      </c>
      <c r="K20" s="33"/>
    </row>
    <row r="21" spans="1:11">
      <c r="A21" s="35"/>
      <c r="B21" s="16" t="s">
        <v>73</v>
      </c>
      <c r="C21" s="16">
        <v>2</v>
      </c>
      <c r="D21" s="19">
        <v>9920</v>
      </c>
      <c r="E21" s="15"/>
      <c r="F21" s="23"/>
      <c r="G21" s="34"/>
      <c r="H21" s="16" t="s">
        <v>72</v>
      </c>
      <c r="I21" s="16" t="s">
        <v>71</v>
      </c>
      <c r="J21" s="19">
        <v>12000</v>
      </c>
      <c r="K21" s="33"/>
    </row>
    <row r="22" spans="1:11">
      <c r="A22" s="35"/>
      <c r="B22" s="16" t="s">
        <v>70</v>
      </c>
      <c r="C22" s="16">
        <v>1</v>
      </c>
      <c r="D22" s="19">
        <v>24000</v>
      </c>
      <c r="E22" s="15"/>
      <c r="F22" s="23"/>
      <c r="G22" s="34"/>
      <c r="H22" s="16" t="s">
        <v>69</v>
      </c>
      <c r="I22" s="16">
        <v>4</v>
      </c>
      <c r="J22" s="16">
        <v>4000</v>
      </c>
      <c r="K22" s="33"/>
    </row>
    <row r="23" spans="1:11">
      <c r="A23" s="35"/>
      <c r="B23" s="13" t="s">
        <v>68</v>
      </c>
      <c r="C23" s="16">
        <v>2</v>
      </c>
      <c r="D23" s="19">
        <v>7900</v>
      </c>
      <c r="E23" s="15"/>
      <c r="F23" s="23"/>
      <c r="G23" s="34"/>
      <c r="H23" s="16" t="s">
        <v>67</v>
      </c>
      <c r="I23" s="16" t="s">
        <v>58</v>
      </c>
      <c r="J23" s="16">
        <v>6800</v>
      </c>
      <c r="K23" s="33"/>
    </row>
    <row r="24" spans="1:11">
      <c r="A24" s="35"/>
      <c r="B24" s="24"/>
      <c r="C24" s="16">
        <v>1</v>
      </c>
      <c r="D24" s="16">
        <v>4500</v>
      </c>
      <c r="E24" s="15"/>
      <c r="F24" s="23"/>
      <c r="G24" s="34"/>
      <c r="H24" s="16" t="s">
        <v>66</v>
      </c>
      <c r="I24" s="16">
        <v>1</v>
      </c>
      <c r="J24" s="19">
        <v>30000</v>
      </c>
      <c r="K24" s="33"/>
    </row>
    <row r="25" spans="1:11">
      <c r="A25" s="35"/>
      <c r="B25" s="16" t="s">
        <v>65</v>
      </c>
      <c r="C25" s="16" t="s">
        <v>64</v>
      </c>
      <c r="D25" s="19">
        <v>17800</v>
      </c>
      <c r="E25" s="15"/>
      <c r="F25" s="23"/>
      <c r="G25" s="34"/>
      <c r="H25" s="16" t="s">
        <v>63</v>
      </c>
      <c r="I25" s="16">
        <v>3</v>
      </c>
      <c r="J25" s="19">
        <v>4500</v>
      </c>
      <c r="K25" s="33"/>
    </row>
    <row r="26" spans="1:11">
      <c r="A26" s="35"/>
      <c r="B26" s="16" t="s">
        <v>62</v>
      </c>
      <c r="C26" s="16" t="s">
        <v>61</v>
      </c>
      <c r="D26" s="19">
        <v>2600</v>
      </c>
      <c r="E26" s="15"/>
      <c r="F26" s="23"/>
      <c r="G26" s="34"/>
      <c r="H26" s="16" t="s">
        <v>60</v>
      </c>
      <c r="I26" s="16">
        <v>1</v>
      </c>
      <c r="J26" s="19">
        <v>5000</v>
      </c>
      <c r="K26" s="33"/>
    </row>
    <row r="27" spans="1:11">
      <c r="A27" s="35"/>
      <c r="B27" s="13" t="s">
        <v>59</v>
      </c>
      <c r="C27" s="16" t="s">
        <v>58</v>
      </c>
      <c r="D27" s="19">
        <v>13450</v>
      </c>
      <c r="E27" s="15"/>
      <c r="F27" s="23"/>
      <c r="G27" s="34"/>
      <c r="H27" s="16"/>
      <c r="I27" s="16"/>
      <c r="J27" s="19"/>
      <c r="K27" s="33"/>
    </row>
    <row r="28" spans="1:11">
      <c r="A28" s="35"/>
      <c r="B28" s="24"/>
      <c r="C28" s="16" t="s">
        <v>58</v>
      </c>
      <c r="D28" s="19">
        <v>7200</v>
      </c>
      <c r="E28" s="15"/>
      <c r="F28" s="23"/>
      <c r="G28" s="34"/>
      <c r="H28" s="16"/>
      <c r="I28" s="16"/>
      <c r="J28" s="19"/>
      <c r="K28" s="33"/>
    </row>
    <row r="29" spans="1:11">
      <c r="A29" s="35"/>
      <c r="B29" s="16" t="s">
        <v>57</v>
      </c>
      <c r="C29" s="16">
        <v>1</v>
      </c>
      <c r="D29" s="19">
        <v>3480</v>
      </c>
      <c r="E29" s="15"/>
      <c r="F29" s="23"/>
      <c r="G29" s="34"/>
      <c r="H29" s="16"/>
      <c r="I29" s="16"/>
      <c r="J29" s="16"/>
      <c r="K29" s="33"/>
    </row>
    <row r="30" spans="1:11">
      <c r="A30" s="35"/>
      <c r="B30" s="16" t="s">
        <v>56</v>
      </c>
      <c r="C30" s="16">
        <v>1</v>
      </c>
      <c r="D30" s="19">
        <v>3480</v>
      </c>
      <c r="E30" s="15"/>
      <c r="F30" s="23"/>
      <c r="G30" s="34"/>
      <c r="H30" s="16"/>
      <c r="I30" s="16"/>
      <c r="J30" s="16"/>
      <c r="K30" s="33"/>
    </row>
    <row r="31" spans="1:11">
      <c r="A31" s="35"/>
      <c r="B31" s="16" t="s">
        <v>55</v>
      </c>
      <c r="C31" s="16">
        <v>1</v>
      </c>
      <c r="D31" s="19">
        <v>23000</v>
      </c>
      <c r="E31" s="15"/>
      <c r="F31" s="23"/>
      <c r="G31" s="34"/>
      <c r="H31" s="16"/>
      <c r="I31" s="16"/>
      <c r="J31" s="16"/>
      <c r="K31" s="33"/>
    </row>
    <row r="32" spans="1:11">
      <c r="A32" s="35"/>
      <c r="B32" s="16" t="s">
        <v>54</v>
      </c>
      <c r="C32" s="16">
        <v>1</v>
      </c>
      <c r="D32" s="19">
        <v>14800</v>
      </c>
      <c r="E32" s="15"/>
      <c r="F32" s="23"/>
      <c r="G32" s="34"/>
      <c r="H32" s="16"/>
      <c r="I32" s="16"/>
      <c r="J32" s="16"/>
      <c r="K32" s="33"/>
    </row>
    <row r="33" spans="1:11">
      <c r="A33" s="35"/>
      <c r="B33" s="13" t="s">
        <v>53</v>
      </c>
      <c r="C33" s="16" t="s">
        <v>52</v>
      </c>
      <c r="D33" s="19">
        <v>5000</v>
      </c>
      <c r="E33" s="15"/>
      <c r="F33" s="23"/>
      <c r="G33" s="34"/>
      <c r="H33" s="16"/>
      <c r="I33" s="16"/>
      <c r="J33" s="16"/>
      <c r="K33" s="33"/>
    </row>
    <row r="34" spans="1:11">
      <c r="A34" s="35"/>
      <c r="B34" s="24"/>
      <c r="C34" s="16">
        <v>1</v>
      </c>
      <c r="D34" s="16">
        <v>1700</v>
      </c>
      <c r="E34" s="15"/>
      <c r="F34" s="23"/>
      <c r="G34" s="34"/>
      <c r="H34" s="16"/>
      <c r="I34" s="16"/>
      <c r="J34" s="16"/>
      <c r="K34" s="33"/>
    </row>
    <row r="35" spans="1:11">
      <c r="A35" s="35"/>
      <c r="B35" s="13" t="s">
        <v>51</v>
      </c>
      <c r="C35" s="16" t="s">
        <v>50</v>
      </c>
      <c r="D35" s="19">
        <v>22000</v>
      </c>
      <c r="E35" s="15"/>
      <c r="F35" s="23"/>
      <c r="G35" s="34"/>
      <c r="H35" s="16"/>
      <c r="I35" s="16"/>
      <c r="J35" s="16"/>
      <c r="K35" s="33"/>
    </row>
    <row r="36" spans="1:11">
      <c r="A36" s="35"/>
      <c r="B36" s="24"/>
      <c r="C36" s="16">
        <v>3</v>
      </c>
      <c r="D36" s="16">
        <v>4440</v>
      </c>
      <c r="E36" s="15"/>
      <c r="F36" s="23"/>
      <c r="G36" s="34"/>
      <c r="H36" s="16"/>
      <c r="I36" s="16"/>
      <c r="J36" s="16"/>
      <c r="K36" s="33"/>
    </row>
    <row r="37" spans="1:11">
      <c r="A37" s="35"/>
      <c r="B37" s="16" t="s">
        <v>49</v>
      </c>
      <c r="C37" s="16">
        <v>15</v>
      </c>
      <c r="D37" s="19">
        <v>48000</v>
      </c>
      <c r="E37" s="15"/>
      <c r="F37" s="23"/>
      <c r="G37" s="34"/>
      <c r="H37" s="16"/>
      <c r="I37" s="16"/>
      <c r="J37" s="16"/>
      <c r="K37" s="33"/>
    </row>
    <row r="38" spans="1:11">
      <c r="A38" s="35"/>
      <c r="B38" s="16" t="s">
        <v>48</v>
      </c>
      <c r="C38" s="16">
        <v>15</v>
      </c>
      <c r="D38" s="19">
        <v>105000</v>
      </c>
      <c r="E38" s="15"/>
      <c r="F38" s="23"/>
      <c r="G38" s="34"/>
      <c r="H38" s="30"/>
      <c r="I38" s="30"/>
      <c r="J38" s="30"/>
      <c r="K38" s="33"/>
    </row>
    <row r="39" spans="1:11">
      <c r="A39" s="35"/>
      <c r="B39" s="16" t="s">
        <v>47</v>
      </c>
      <c r="C39" s="16">
        <v>5</v>
      </c>
      <c r="D39" s="19">
        <v>5000</v>
      </c>
      <c r="E39" s="15"/>
      <c r="F39" s="23"/>
      <c r="G39" s="34"/>
      <c r="H39" s="30"/>
      <c r="I39" s="30"/>
      <c r="J39" s="30"/>
      <c r="K39" s="33"/>
    </row>
    <row r="40" spans="1:11">
      <c r="A40" s="35"/>
      <c r="B40" s="16" t="s">
        <v>46</v>
      </c>
      <c r="C40" s="16" t="s">
        <v>45</v>
      </c>
      <c r="D40" s="19">
        <v>49900</v>
      </c>
      <c r="E40" s="15"/>
      <c r="F40" s="23"/>
      <c r="G40" s="34"/>
      <c r="H40" s="30"/>
      <c r="I40" s="30"/>
      <c r="J40" s="30"/>
      <c r="K40" s="33"/>
    </row>
    <row r="41" spans="1:11">
      <c r="A41" s="35"/>
      <c r="B41" s="16" t="s">
        <v>44</v>
      </c>
      <c r="C41" s="16" t="s">
        <v>43</v>
      </c>
      <c r="D41" s="19">
        <v>8284</v>
      </c>
      <c r="E41" s="15"/>
      <c r="F41" s="23"/>
      <c r="G41" s="34"/>
      <c r="H41" s="16"/>
      <c r="I41" s="16"/>
      <c r="J41" s="16"/>
      <c r="K41" s="33"/>
    </row>
    <row r="42" spans="1:11">
      <c r="A42" s="35"/>
      <c r="B42" s="16" t="s">
        <v>42</v>
      </c>
      <c r="C42" s="16" t="s">
        <v>41</v>
      </c>
      <c r="D42" s="19">
        <v>5580</v>
      </c>
      <c r="E42" s="15"/>
      <c r="F42" s="23"/>
      <c r="G42" s="34"/>
      <c r="H42" s="16"/>
      <c r="I42" s="16"/>
      <c r="J42" s="16"/>
      <c r="K42" s="33"/>
    </row>
    <row r="43" spans="1:11">
      <c r="A43" s="35"/>
      <c r="B43" s="16" t="s">
        <v>40</v>
      </c>
      <c r="C43" s="16" t="s">
        <v>39</v>
      </c>
      <c r="D43" s="19">
        <v>4980</v>
      </c>
      <c r="E43" s="15"/>
      <c r="F43" s="23"/>
      <c r="G43" s="34"/>
      <c r="H43" s="16"/>
      <c r="I43" s="16"/>
      <c r="J43" s="16"/>
      <c r="K43" s="33"/>
    </row>
    <row r="44" spans="1:11">
      <c r="A44" s="32"/>
      <c r="B44" s="16" t="s">
        <v>38</v>
      </c>
      <c r="C44" s="30" t="s">
        <v>37</v>
      </c>
      <c r="D44" s="27">
        <v>675000</v>
      </c>
      <c r="E44" s="24"/>
      <c r="F44" s="23"/>
      <c r="G44" s="31"/>
      <c r="H44" s="30"/>
      <c r="I44" s="16"/>
      <c r="J44" s="16"/>
      <c r="K44" s="29"/>
    </row>
    <row r="45" spans="1:11" ht="16.5" customHeight="1">
      <c r="A45" s="28" t="s">
        <v>36</v>
      </c>
      <c r="B45" s="19" t="s">
        <v>35</v>
      </c>
      <c r="C45" s="19">
        <v>1</v>
      </c>
      <c r="D45" s="19">
        <v>5000</v>
      </c>
      <c r="E45" s="13">
        <f>SUM(D45:D56)</f>
        <v>81630</v>
      </c>
      <c r="F45" s="23"/>
      <c r="G45" s="13" t="s">
        <v>34</v>
      </c>
      <c r="H45" s="19" t="s">
        <v>33</v>
      </c>
      <c r="I45" s="19" t="s">
        <v>32</v>
      </c>
      <c r="J45" s="19">
        <v>10000</v>
      </c>
      <c r="K45" s="9">
        <f>SUM(J45:J48)</f>
        <v>37700</v>
      </c>
    </row>
    <row r="46" spans="1:11">
      <c r="A46" s="26"/>
      <c r="B46" s="19" t="s">
        <v>31</v>
      </c>
      <c r="C46" s="19">
        <v>2</v>
      </c>
      <c r="D46" s="19">
        <v>16240</v>
      </c>
      <c r="E46" s="15"/>
      <c r="F46" s="23"/>
      <c r="G46" s="15"/>
      <c r="H46" s="19" t="s">
        <v>30</v>
      </c>
      <c r="I46" s="19">
        <v>4</v>
      </c>
      <c r="J46" s="19">
        <v>7400</v>
      </c>
      <c r="K46" s="21"/>
    </row>
    <row r="47" spans="1:11">
      <c r="A47" s="26"/>
      <c r="B47" s="19" t="s">
        <v>29</v>
      </c>
      <c r="C47" s="19">
        <v>2</v>
      </c>
      <c r="D47" s="19">
        <v>3000</v>
      </c>
      <c r="E47" s="15"/>
      <c r="F47" s="23"/>
      <c r="G47" s="15"/>
      <c r="H47" s="19" t="s">
        <v>28</v>
      </c>
      <c r="I47" s="19">
        <v>4</v>
      </c>
      <c r="J47" s="19">
        <v>8000</v>
      </c>
      <c r="K47" s="21"/>
    </row>
    <row r="48" spans="1:11">
      <c r="A48" s="26"/>
      <c r="B48" s="19" t="s">
        <v>27</v>
      </c>
      <c r="C48" s="19">
        <v>1</v>
      </c>
      <c r="D48" s="19">
        <v>9200</v>
      </c>
      <c r="E48" s="15"/>
      <c r="F48" s="23"/>
      <c r="G48" s="24"/>
      <c r="H48" s="19" t="s">
        <v>26</v>
      </c>
      <c r="I48" s="19">
        <v>3</v>
      </c>
      <c r="J48" s="19">
        <v>12300</v>
      </c>
      <c r="K48" s="18"/>
    </row>
    <row r="49" spans="1:11">
      <c r="A49" s="26"/>
      <c r="B49" s="16" t="s">
        <v>25</v>
      </c>
      <c r="C49" s="16">
        <v>2</v>
      </c>
      <c r="D49" s="16">
        <v>9000</v>
      </c>
      <c r="E49" s="15"/>
      <c r="F49" s="23"/>
      <c r="G49" s="13" t="s">
        <v>24</v>
      </c>
      <c r="H49" s="27" t="s">
        <v>23</v>
      </c>
      <c r="I49" s="27">
        <v>1</v>
      </c>
      <c r="J49" s="27">
        <v>20700</v>
      </c>
      <c r="K49" s="9">
        <f>SUM(J49:J58)</f>
        <v>175690</v>
      </c>
    </row>
    <row r="50" spans="1:11">
      <c r="A50" s="26"/>
      <c r="B50" s="16" t="s">
        <v>22</v>
      </c>
      <c r="C50" s="16">
        <v>2</v>
      </c>
      <c r="D50" s="16">
        <v>11600</v>
      </c>
      <c r="E50" s="15"/>
      <c r="F50" s="23"/>
      <c r="G50" s="15"/>
      <c r="H50" s="27" t="s">
        <v>21</v>
      </c>
      <c r="I50" s="27">
        <v>1</v>
      </c>
      <c r="J50" s="27">
        <v>1000</v>
      </c>
      <c r="K50" s="21"/>
    </row>
    <row r="51" spans="1:11">
      <c r="A51" s="26"/>
      <c r="B51" s="16" t="s">
        <v>20</v>
      </c>
      <c r="C51" s="16">
        <v>3</v>
      </c>
      <c r="D51" s="16">
        <v>4200</v>
      </c>
      <c r="E51" s="15"/>
      <c r="F51" s="23"/>
      <c r="G51" s="15"/>
      <c r="H51" s="19" t="s">
        <v>19</v>
      </c>
      <c r="I51" s="19">
        <v>1</v>
      </c>
      <c r="J51" s="19">
        <v>20800</v>
      </c>
      <c r="K51" s="21"/>
    </row>
    <row r="52" spans="1:11">
      <c r="A52" s="26"/>
      <c r="B52" s="19" t="s">
        <v>18</v>
      </c>
      <c r="C52" s="19">
        <v>2</v>
      </c>
      <c r="D52" s="19">
        <v>5800</v>
      </c>
      <c r="E52" s="15"/>
      <c r="F52" s="23"/>
      <c r="G52" s="15"/>
      <c r="H52" s="19" t="s">
        <v>17</v>
      </c>
      <c r="I52" s="19">
        <v>1</v>
      </c>
      <c r="J52" s="19">
        <v>1680</v>
      </c>
      <c r="K52" s="21"/>
    </row>
    <row r="53" spans="1:11">
      <c r="A53" s="26"/>
      <c r="B53" s="16" t="s">
        <v>16</v>
      </c>
      <c r="C53" s="16">
        <v>3</v>
      </c>
      <c r="D53" s="16">
        <v>12600</v>
      </c>
      <c r="E53" s="15"/>
      <c r="F53" s="23"/>
      <c r="G53" s="15"/>
      <c r="H53" s="19" t="s">
        <v>15</v>
      </c>
      <c r="I53" s="19">
        <v>1</v>
      </c>
      <c r="J53" s="19">
        <v>1800</v>
      </c>
      <c r="K53" s="21"/>
    </row>
    <row r="54" spans="1:11">
      <c r="A54" s="26"/>
      <c r="B54" s="16" t="s">
        <v>14</v>
      </c>
      <c r="C54" s="16">
        <v>1</v>
      </c>
      <c r="D54" s="16">
        <v>3500</v>
      </c>
      <c r="E54" s="15"/>
      <c r="F54" s="23"/>
      <c r="G54" s="15"/>
      <c r="H54" s="19" t="s">
        <v>13</v>
      </c>
      <c r="I54" s="19">
        <v>1</v>
      </c>
      <c r="J54" s="19">
        <v>3000</v>
      </c>
      <c r="K54" s="21"/>
    </row>
    <row r="55" spans="1:11">
      <c r="A55" s="26"/>
      <c r="B55" s="16" t="s">
        <v>12</v>
      </c>
      <c r="C55" s="16">
        <v>1</v>
      </c>
      <c r="D55" s="16">
        <v>1000</v>
      </c>
      <c r="E55" s="15"/>
      <c r="F55" s="23"/>
      <c r="G55" s="15"/>
      <c r="H55" s="19" t="s">
        <v>11</v>
      </c>
      <c r="I55" s="19" t="s">
        <v>10</v>
      </c>
      <c r="J55" s="19">
        <v>1590</v>
      </c>
      <c r="K55" s="21"/>
    </row>
    <row r="56" spans="1:11">
      <c r="A56" s="25"/>
      <c r="B56" s="19" t="s">
        <v>9</v>
      </c>
      <c r="C56" s="19">
        <v>1</v>
      </c>
      <c r="D56" s="19">
        <v>490</v>
      </c>
      <c r="E56" s="24"/>
      <c r="F56" s="23"/>
      <c r="G56" s="15"/>
      <c r="H56" s="19" t="s">
        <v>8</v>
      </c>
      <c r="I56" s="19">
        <v>3</v>
      </c>
      <c r="J56" s="19">
        <v>5100</v>
      </c>
      <c r="K56" s="21"/>
    </row>
    <row r="57" spans="1:11">
      <c r="A57" s="22" t="s">
        <v>7</v>
      </c>
      <c r="B57" s="19" t="s">
        <v>6</v>
      </c>
      <c r="C57" s="19" t="s">
        <v>5</v>
      </c>
      <c r="D57" s="19">
        <v>80000</v>
      </c>
      <c r="E57" s="13">
        <f>SUM(D57:D60)</f>
        <v>80000</v>
      </c>
      <c r="F57" s="14"/>
      <c r="G57" s="15"/>
      <c r="H57" s="19" t="s">
        <v>4</v>
      </c>
      <c r="I57" s="19">
        <v>50</v>
      </c>
      <c r="J57" s="19">
        <v>111020</v>
      </c>
      <c r="K57" s="21"/>
    </row>
    <row r="58" spans="1:11">
      <c r="A58" s="17"/>
      <c r="B58" s="19"/>
      <c r="C58" s="19"/>
      <c r="D58" s="19"/>
      <c r="E58" s="15"/>
      <c r="F58" s="14"/>
      <c r="G58" s="20"/>
      <c r="H58" s="19" t="s">
        <v>3</v>
      </c>
      <c r="I58" s="19">
        <v>1</v>
      </c>
      <c r="J58" s="19">
        <v>9000</v>
      </c>
      <c r="K58" s="18"/>
    </row>
    <row r="59" spans="1:11">
      <c r="A59" s="17"/>
      <c r="B59" s="16"/>
      <c r="C59" s="16"/>
      <c r="D59" s="16"/>
      <c r="E59" s="15"/>
      <c r="F59" s="14"/>
      <c r="G59" s="13" t="s">
        <v>2</v>
      </c>
      <c r="H59" s="12" t="s">
        <v>1</v>
      </c>
      <c r="I59" s="11">
        <v>300</v>
      </c>
      <c r="J59" s="10">
        <v>390000</v>
      </c>
      <c r="K59" s="9">
        <f>SUM(J59:J60)</f>
        <v>490000</v>
      </c>
    </row>
    <row r="60" spans="1:11" ht="17.25" thickBot="1">
      <c r="A60" s="8"/>
      <c r="B60" s="7"/>
      <c r="C60" s="7"/>
      <c r="D60" s="7"/>
      <c r="E60" s="5"/>
      <c r="F60" s="6"/>
      <c r="G60" s="5"/>
      <c r="H60" s="4" t="s">
        <v>0</v>
      </c>
      <c r="I60" s="4">
        <v>2</v>
      </c>
      <c r="J60" s="3">
        <v>100000</v>
      </c>
      <c r="K60" s="2"/>
    </row>
    <row r="61" spans="1:11">
      <c r="H61" s="1"/>
      <c r="I61" s="1"/>
      <c r="J61" s="1"/>
    </row>
  </sheetData>
  <mergeCells count="42">
    <mergeCell ref="D5:D8"/>
    <mergeCell ref="E5:E14"/>
    <mergeCell ref="G5:G8"/>
    <mergeCell ref="J5:J8"/>
    <mergeCell ref="K19:K44"/>
    <mergeCell ref="K5:K14"/>
    <mergeCell ref="B35:B36"/>
    <mergeCell ref="B23:B24"/>
    <mergeCell ref="B9:B11"/>
    <mergeCell ref="C9:C11"/>
    <mergeCell ref="A2:K2"/>
    <mergeCell ref="A4:B4"/>
    <mergeCell ref="G4:H4"/>
    <mergeCell ref="A5:A8"/>
    <mergeCell ref="B5:B8"/>
    <mergeCell ref="C5:C8"/>
    <mergeCell ref="D9:D11"/>
    <mergeCell ref="D12:D14"/>
    <mergeCell ref="G16:H16"/>
    <mergeCell ref="I16:K16"/>
    <mergeCell ref="A12:B14"/>
    <mergeCell ref="C12:C14"/>
    <mergeCell ref="K45:K48"/>
    <mergeCell ref="G49:G57"/>
    <mergeCell ref="K49:K58"/>
    <mergeCell ref="G59:G60"/>
    <mergeCell ref="K59:K60"/>
    <mergeCell ref="A18:B18"/>
    <mergeCell ref="G18:H18"/>
    <mergeCell ref="A19:A44"/>
    <mergeCell ref="E19:E44"/>
    <mergeCell ref="G19:G44"/>
    <mergeCell ref="H5:H6"/>
    <mergeCell ref="I5:I6"/>
    <mergeCell ref="A45:A56"/>
    <mergeCell ref="E45:E56"/>
    <mergeCell ref="A57:A60"/>
    <mergeCell ref="E57:E60"/>
    <mergeCell ref="G45:G48"/>
    <mergeCell ref="B27:B28"/>
    <mergeCell ref="B33:B34"/>
    <mergeCell ref="A9:A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일일밥집 예산보고서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2012-12-15T08:39:54Z</dcterms:modified>
</cp:coreProperties>
</file>