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19395" windowHeight="10980" activeTab="4"/>
  </bookViews>
  <sheets>
    <sheet name="청소년" sheetId="1" r:id="rId1"/>
    <sheet name="유치부" sheetId="4" r:id="rId2"/>
    <sheet name="초등부" sheetId="2" r:id="rId3"/>
    <sheet name="전체" sheetId="3" r:id="rId4"/>
    <sheet name="2" sheetId="5" r:id="rId5"/>
    <sheet name="3" sheetId="6" r:id="rId6"/>
    <sheet name="4" sheetId="7" r:id="rId7"/>
    <sheet name="5" sheetId="8" r:id="rId8"/>
    <sheet name="6" sheetId="9" r:id="rId9"/>
    <sheet name="7" sheetId="10" r:id="rId10"/>
    <sheet name="8" sheetId="11" r:id="rId11"/>
    <sheet name="9" sheetId="12" r:id="rId12"/>
    <sheet name="2-5" sheetId="13" r:id="rId13"/>
    <sheet name="6-9" sheetId="14" r:id="rId14"/>
  </sheets>
  <definedNames>
    <definedName name="_xlnm.Print_Area" localSheetId="11">'9'!$A$1:$AG$27</definedName>
  </definedNames>
  <calcPr calcId="125725" calcMode="manual"/>
</workbook>
</file>

<file path=xl/calcChain.xml><?xml version="1.0" encoding="utf-8"?>
<calcChain xmlns="http://schemas.openxmlformats.org/spreadsheetml/2006/main">
  <c r="AL61" i="14"/>
  <c r="AK61"/>
  <c r="AJ61"/>
  <c r="AI61"/>
  <c r="AM61" s="1"/>
  <c r="AO61" s="1"/>
  <c r="AH61"/>
  <c r="AL60"/>
  <c r="AK60"/>
  <c r="AJ60"/>
  <c r="AI60"/>
  <c r="AH60"/>
  <c r="AM60" s="1"/>
  <c r="AO60" s="1"/>
  <c r="AL59"/>
  <c r="AK59"/>
  <c r="AJ59"/>
  <c r="AI59"/>
  <c r="AM59" s="1"/>
  <c r="AO59" s="1"/>
  <c r="AH59"/>
  <c r="AL58"/>
  <c r="AK58"/>
  <c r="AJ58"/>
  <c r="AI58"/>
  <c r="AH58"/>
  <c r="AM58" s="1"/>
  <c r="AO58" s="1"/>
  <c r="AL57"/>
  <c r="AK57"/>
  <c r="AJ57"/>
  <c r="AI57"/>
  <c r="AM57" s="1"/>
  <c r="AO57" s="1"/>
  <c r="AH57"/>
  <c r="AL56"/>
  <c r="AK56"/>
  <c r="AJ56"/>
  <c r="AI56"/>
  <c r="AH56"/>
  <c r="AM56" s="1"/>
  <c r="AO56" s="1"/>
  <c r="AL55"/>
  <c r="AK55"/>
  <c r="AJ55"/>
  <c r="AI55"/>
  <c r="AM55" s="1"/>
  <c r="AO55" s="1"/>
  <c r="AH55"/>
  <c r="AL54"/>
  <c r="AK54"/>
  <c r="AJ54"/>
  <c r="AI54"/>
  <c r="AH54"/>
  <c r="AM54" s="1"/>
  <c r="AO54" s="1"/>
  <c r="AL53"/>
  <c r="AK53"/>
  <c r="AJ53"/>
  <c r="AI53"/>
  <c r="AM53" s="1"/>
  <c r="AO53" s="1"/>
  <c r="AH53"/>
  <c r="AL52"/>
  <c r="AK52"/>
  <c r="AJ52"/>
  <c r="AI52"/>
  <c r="AH52"/>
  <c r="AM52" s="1"/>
  <c r="AO52" s="1"/>
  <c r="AO62" s="1"/>
  <c r="AO63" s="1"/>
  <c r="Y61"/>
  <c r="X61"/>
  <c r="W61"/>
  <c r="V61"/>
  <c r="U61"/>
  <c r="Z61" s="1"/>
  <c r="AB61" s="1"/>
  <c r="Y60"/>
  <c r="X60"/>
  <c r="W60"/>
  <c r="V60"/>
  <c r="U60"/>
  <c r="Z60" s="1"/>
  <c r="AB60" s="1"/>
  <c r="Y59"/>
  <c r="X59"/>
  <c r="W59"/>
  <c r="V59"/>
  <c r="U59"/>
  <c r="Z59" s="1"/>
  <c r="AB59" s="1"/>
  <c r="Y58"/>
  <c r="X58"/>
  <c r="W58"/>
  <c r="V58"/>
  <c r="U58"/>
  <c r="Z58" s="1"/>
  <c r="AB58" s="1"/>
  <c r="Y57"/>
  <c r="X57"/>
  <c r="W57"/>
  <c r="V57"/>
  <c r="U57"/>
  <c r="Z57" s="1"/>
  <c r="AB57" s="1"/>
  <c r="Y56"/>
  <c r="X56"/>
  <c r="W56"/>
  <c r="V56"/>
  <c r="U56"/>
  <c r="Z56" s="1"/>
  <c r="AB56" s="1"/>
  <c r="Y55"/>
  <c r="X55"/>
  <c r="W55"/>
  <c r="V55"/>
  <c r="U55"/>
  <c r="Z55" s="1"/>
  <c r="AB55" s="1"/>
  <c r="Y54"/>
  <c r="X54"/>
  <c r="W54"/>
  <c r="V54"/>
  <c r="U54"/>
  <c r="Z54" s="1"/>
  <c r="AB54" s="1"/>
  <c r="Y53"/>
  <c r="X53"/>
  <c r="W53"/>
  <c r="V53"/>
  <c r="U53"/>
  <c r="Z53" s="1"/>
  <c r="AB53" s="1"/>
  <c r="Y52"/>
  <c r="X52"/>
  <c r="W52"/>
  <c r="V52"/>
  <c r="U52"/>
  <c r="Z52" s="1"/>
  <c r="AB52" s="1"/>
  <c r="L61"/>
  <c r="K61"/>
  <c r="J61"/>
  <c r="I61"/>
  <c r="H61"/>
  <c r="M61" s="1"/>
  <c r="O61" s="1"/>
  <c r="L60"/>
  <c r="K60"/>
  <c r="J60"/>
  <c r="I60"/>
  <c r="H60"/>
  <c r="M60" s="1"/>
  <c r="O60" s="1"/>
  <c r="L59"/>
  <c r="K59"/>
  <c r="J59"/>
  <c r="I59"/>
  <c r="H59"/>
  <c r="M59" s="1"/>
  <c r="O59" s="1"/>
  <c r="L58"/>
  <c r="K58"/>
  <c r="J58"/>
  <c r="I58"/>
  <c r="H58"/>
  <c r="M58" s="1"/>
  <c r="O58" s="1"/>
  <c r="L57"/>
  <c r="K57"/>
  <c r="J57"/>
  <c r="I57"/>
  <c r="H57"/>
  <c r="M57" s="1"/>
  <c r="O57" s="1"/>
  <c r="L56"/>
  <c r="K56"/>
  <c r="J56"/>
  <c r="I56"/>
  <c r="H56"/>
  <c r="M56" s="1"/>
  <c r="O56" s="1"/>
  <c r="L55"/>
  <c r="K55"/>
  <c r="J55"/>
  <c r="I55"/>
  <c r="H55"/>
  <c r="M55" s="1"/>
  <c r="O55" s="1"/>
  <c r="L54"/>
  <c r="K54"/>
  <c r="J54"/>
  <c r="I54"/>
  <c r="H54"/>
  <c r="M54" s="1"/>
  <c r="O54" s="1"/>
  <c r="L53"/>
  <c r="K53"/>
  <c r="J53"/>
  <c r="I53"/>
  <c r="H53"/>
  <c r="M53" s="1"/>
  <c r="O53" s="1"/>
  <c r="L52"/>
  <c r="K52"/>
  <c r="J52"/>
  <c r="I52"/>
  <c r="H52"/>
  <c r="M52" s="1"/>
  <c r="O52" s="1"/>
  <c r="AL45"/>
  <c r="AK45"/>
  <c r="AJ45"/>
  <c r="AI45"/>
  <c r="AH45"/>
  <c r="AM45" s="1"/>
  <c r="AO45" s="1"/>
  <c r="AL44"/>
  <c r="AK44"/>
  <c r="AJ44"/>
  <c r="AI44"/>
  <c r="AM44" s="1"/>
  <c r="AO44" s="1"/>
  <c r="AH44"/>
  <c r="AL43"/>
  <c r="AK43"/>
  <c r="AJ43"/>
  <c r="AI43"/>
  <c r="AH43"/>
  <c r="AM43" s="1"/>
  <c r="AO43" s="1"/>
  <c r="AL42"/>
  <c r="AK42"/>
  <c r="AJ42"/>
  <c r="AI42"/>
  <c r="AM42" s="1"/>
  <c r="AO42" s="1"/>
  <c r="AH42"/>
  <c r="AL41"/>
  <c r="AK41"/>
  <c r="AJ41"/>
  <c r="AI41"/>
  <c r="AH41"/>
  <c r="AM41" s="1"/>
  <c r="AO41" s="1"/>
  <c r="AL40"/>
  <c r="AK40"/>
  <c r="AJ40"/>
  <c r="AI40"/>
  <c r="AH40"/>
  <c r="AM40" s="1"/>
  <c r="AO40" s="1"/>
  <c r="AL39"/>
  <c r="AK39"/>
  <c r="AJ39"/>
  <c r="AI39"/>
  <c r="AH39"/>
  <c r="AM39" s="1"/>
  <c r="AO39" s="1"/>
  <c r="AL38"/>
  <c r="AK38"/>
  <c r="AJ38"/>
  <c r="AI38"/>
  <c r="AH38"/>
  <c r="AM38" s="1"/>
  <c r="AO38" s="1"/>
  <c r="AL37"/>
  <c r="AK37"/>
  <c r="AJ37"/>
  <c r="AI37"/>
  <c r="AH37"/>
  <c r="AM37" s="1"/>
  <c r="AO37" s="1"/>
  <c r="AL36"/>
  <c r="AK36"/>
  <c r="AJ36"/>
  <c r="AI36"/>
  <c r="AH36"/>
  <c r="AM36" s="1"/>
  <c r="AO36" s="1"/>
  <c r="Y45"/>
  <c r="X45"/>
  <c r="W45"/>
  <c r="V45"/>
  <c r="U45"/>
  <c r="Z45" s="1"/>
  <c r="AB45" s="1"/>
  <c r="Y44"/>
  <c r="X44"/>
  <c r="W44"/>
  <c r="V44"/>
  <c r="U44"/>
  <c r="Z44" s="1"/>
  <c r="AB44" s="1"/>
  <c r="Y43"/>
  <c r="X43"/>
  <c r="W43"/>
  <c r="V43"/>
  <c r="U43"/>
  <c r="Z43" s="1"/>
  <c r="AB43" s="1"/>
  <c r="Y42"/>
  <c r="X42"/>
  <c r="W42"/>
  <c r="V42"/>
  <c r="U42"/>
  <c r="Z42" s="1"/>
  <c r="AB42" s="1"/>
  <c r="Y41"/>
  <c r="X41"/>
  <c r="W41"/>
  <c r="V41"/>
  <c r="U41"/>
  <c r="Z41" s="1"/>
  <c r="AB41" s="1"/>
  <c r="Y40"/>
  <c r="X40"/>
  <c r="W40"/>
  <c r="V40"/>
  <c r="U40"/>
  <c r="Z40" s="1"/>
  <c r="AB40" s="1"/>
  <c r="Y39"/>
  <c r="X39"/>
  <c r="W39"/>
  <c r="V39"/>
  <c r="U39"/>
  <c r="Z39" s="1"/>
  <c r="AB39" s="1"/>
  <c r="Y38"/>
  <c r="X38"/>
  <c r="W38"/>
  <c r="V38"/>
  <c r="U38"/>
  <c r="Z38" s="1"/>
  <c r="AB38" s="1"/>
  <c r="Y37"/>
  <c r="X37"/>
  <c r="W37"/>
  <c r="V37"/>
  <c r="U37"/>
  <c r="Z37" s="1"/>
  <c r="AB37" s="1"/>
  <c r="Y36"/>
  <c r="X36"/>
  <c r="W36"/>
  <c r="V36"/>
  <c r="U36"/>
  <c r="Z36" s="1"/>
  <c r="AB36" s="1"/>
  <c r="L45"/>
  <c r="K45"/>
  <c r="J45"/>
  <c r="I45"/>
  <c r="H45"/>
  <c r="M45" s="1"/>
  <c r="O45" s="1"/>
  <c r="L44"/>
  <c r="K44"/>
  <c r="J44"/>
  <c r="I44"/>
  <c r="H44"/>
  <c r="M44" s="1"/>
  <c r="O44" s="1"/>
  <c r="L43"/>
  <c r="K43"/>
  <c r="J43"/>
  <c r="I43"/>
  <c r="H43"/>
  <c r="M43" s="1"/>
  <c r="O43" s="1"/>
  <c r="L42"/>
  <c r="K42"/>
  <c r="J42"/>
  <c r="I42"/>
  <c r="H42"/>
  <c r="M42" s="1"/>
  <c r="O42" s="1"/>
  <c r="L41"/>
  <c r="K41"/>
  <c r="J41"/>
  <c r="I41"/>
  <c r="H41"/>
  <c r="M41" s="1"/>
  <c r="O41" s="1"/>
  <c r="L40"/>
  <c r="K40"/>
  <c r="J40"/>
  <c r="I40"/>
  <c r="H40"/>
  <c r="M40" s="1"/>
  <c r="O40" s="1"/>
  <c r="L39"/>
  <c r="K39"/>
  <c r="J39"/>
  <c r="I39"/>
  <c r="H39"/>
  <c r="M39" s="1"/>
  <c r="O39" s="1"/>
  <c r="L38"/>
  <c r="K38"/>
  <c r="J38"/>
  <c r="I38"/>
  <c r="H38"/>
  <c r="M38" s="1"/>
  <c r="O38" s="1"/>
  <c r="L37"/>
  <c r="K37"/>
  <c r="J37"/>
  <c r="I37"/>
  <c r="H37"/>
  <c r="M37" s="1"/>
  <c r="O37" s="1"/>
  <c r="L36"/>
  <c r="K36"/>
  <c r="J36"/>
  <c r="I36"/>
  <c r="H36"/>
  <c r="M36" s="1"/>
  <c r="O36" s="1"/>
  <c r="AL29"/>
  <c r="AK29"/>
  <c r="AJ29"/>
  <c r="AI29"/>
  <c r="AH29"/>
  <c r="AM29" s="1"/>
  <c r="AO29" s="1"/>
  <c r="AL28"/>
  <c r="AK28"/>
  <c r="AJ28"/>
  <c r="AI28"/>
  <c r="AH28"/>
  <c r="AM28" s="1"/>
  <c r="AO28" s="1"/>
  <c r="AL27"/>
  <c r="AK27"/>
  <c r="AJ27"/>
  <c r="AI27"/>
  <c r="AH27"/>
  <c r="AM27" s="1"/>
  <c r="AO27" s="1"/>
  <c r="AL26"/>
  <c r="AK26"/>
  <c r="AJ26"/>
  <c r="AI26"/>
  <c r="AH26"/>
  <c r="AM26" s="1"/>
  <c r="AO26" s="1"/>
  <c r="AL25"/>
  <c r="AK25"/>
  <c r="AJ25"/>
  <c r="AI25"/>
  <c r="AH25"/>
  <c r="AM25" s="1"/>
  <c r="AO25" s="1"/>
  <c r="AL24"/>
  <c r="AK24"/>
  <c r="AJ24"/>
  <c r="AI24"/>
  <c r="AH24"/>
  <c r="AM24" s="1"/>
  <c r="AO24" s="1"/>
  <c r="AL23"/>
  <c r="AK23"/>
  <c r="AJ23"/>
  <c r="AI23"/>
  <c r="AH23"/>
  <c r="AM23" s="1"/>
  <c r="AO23" s="1"/>
  <c r="AL22"/>
  <c r="AK22"/>
  <c r="AJ22"/>
  <c r="AI22"/>
  <c r="AH22"/>
  <c r="AM22" s="1"/>
  <c r="AO22" s="1"/>
  <c r="AL21"/>
  <c r="AK21"/>
  <c r="AJ21"/>
  <c r="AI21"/>
  <c r="AH21"/>
  <c r="AM21" s="1"/>
  <c r="AO21" s="1"/>
  <c r="AL20"/>
  <c r="AK20"/>
  <c r="AJ20"/>
  <c r="AI20"/>
  <c r="AH20"/>
  <c r="AM20" s="1"/>
  <c r="AO20" s="1"/>
  <c r="Y29"/>
  <c r="X29"/>
  <c r="W29"/>
  <c r="V29"/>
  <c r="U29"/>
  <c r="Z29" s="1"/>
  <c r="AB29" s="1"/>
  <c r="Y28"/>
  <c r="X28"/>
  <c r="W28"/>
  <c r="V28"/>
  <c r="U28"/>
  <c r="Z28" s="1"/>
  <c r="AB28" s="1"/>
  <c r="Y27"/>
  <c r="X27"/>
  <c r="W27"/>
  <c r="V27"/>
  <c r="U27"/>
  <c r="Z27" s="1"/>
  <c r="AB27" s="1"/>
  <c r="Y26"/>
  <c r="X26"/>
  <c r="W26"/>
  <c r="V26"/>
  <c r="U26"/>
  <c r="Z26" s="1"/>
  <c r="AB26" s="1"/>
  <c r="Y25"/>
  <c r="X25"/>
  <c r="W25"/>
  <c r="V25"/>
  <c r="U25"/>
  <c r="Z25" s="1"/>
  <c r="AB25" s="1"/>
  <c r="Y24"/>
  <c r="X24"/>
  <c r="W24"/>
  <c r="V24"/>
  <c r="U24"/>
  <c r="Z24" s="1"/>
  <c r="AB24" s="1"/>
  <c r="Y23"/>
  <c r="X23"/>
  <c r="W23"/>
  <c r="V23"/>
  <c r="U23"/>
  <c r="Z23" s="1"/>
  <c r="AB23" s="1"/>
  <c r="Y22"/>
  <c r="X22"/>
  <c r="W22"/>
  <c r="V22"/>
  <c r="U22"/>
  <c r="Z22" s="1"/>
  <c r="AB22" s="1"/>
  <c r="Y21"/>
  <c r="X21"/>
  <c r="W21"/>
  <c r="V21"/>
  <c r="U21"/>
  <c r="Z21" s="1"/>
  <c r="AB21" s="1"/>
  <c r="Y20"/>
  <c r="X20"/>
  <c r="W20"/>
  <c r="V20"/>
  <c r="U20"/>
  <c r="Z20" s="1"/>
  <c r="AB20" s="1"/>
  <c r="L29"/>
  <c r="K29"/>
  <c r="J29"/>
  <c r="I29"/>
  <c r="H29"/>
  <c r="M29" s="1"/>
  <c r="O29" s="1"/>
  <c r="L28"/>
  <c r="K28"/>
  <c r="J28"/>
  <c r="I28"/>
  <c r="M28" s="1"/>
  <c r="O28" s="1"/>
  <c r="H28"/>
  <c r="L27"/>
  <c r="K27"/>
  <c r="J27"/>
  <c r="I27"/>
  <c r="H27"/>
  <c r="M27" s="1"/>
  <c r="O27" s="1"/>
  <c r="L26"/>
  <c r="K26"/>
  <c r="J26"/>
  <c r="I26"/>
  <c r="M26" s="1"/>
  <c r="O26" s="1"/>
  <c r="H26"/>
  <c r="L25"/>
  <c r="K25"/>
  <c r="J25"/>
  <c r="I25"/>
  <c r="H25"/>
  <c r="M25" s="1"/>
  <c r="O25" s="1"/>
  <c r="L24"/>
  <c r="K24"/>
  <c r="J24"/>
  <c r="I24"/>
  <c r="M24" s="1"/>
  <c r="O24" s="1"/>
  <c r="H24"/>
  <c r="L23"/>
  <c r="K23"/>
  <c r="J23"/>
  <c r="I23"/>
  <c r="H23"/>
  <c r="M23" s="1"/>
  <c r="O23" s="1"/>
  <c r="L22"/>
  <c r="K22"/>
  <c r="J22"/>
  <c r="I22"/>
  <c r="M22" s="1"/>
  <c r="O22" s="1"/>
  <c r="H22"/>
  <c r="L21"/>
  <c r="K21"/>
  <c r="J21"/>
  <c r="I21"/>
  <c r="H21"/>
  <c r="M21" s="1"/>
  <c r="O21" s="1"/>
  <c r="L20"/>
  <c r="K20"/>
  <c r="J20"/>
  <c r="I20"/>
  <c r="M20" s="1"/>
  <c r="O20" s="1"/>
  <c r="O30" s="1"/>
  <c r="O31" s="1"/>
  <c r="H20"/>
  <c r="AL13"/>
  <c r="AK13"/>
  <c r="AJ13"/>
  <c r="AI13"/>
  <c r="AH13"/>
  <c r="AM13" s="1"/>
  <c r="AO13" s="1"/>
  <c r="AL12"/>
  <c r="AK12"/>
  <c r="AJ12"/>
  <c r="AI12"/>
  <c r="AH12"/>
  <c r="AM12" s="1"/>
  <c r="AO12" s="1"/>
  <c r="AL11"/>
  <c r="AK11"/>
  <c r="AJ11"/>
  <c r="AI11"/>
  <c r="AH11"/>
  <c r="AM11" s="1"/>
  <c r="AO11" s="1"/>
  <c r="AL10"/>
  <c r="AK10"/>
  <c r="AJ10"/>
  <c r="AI10"/>
  <c r="AH10"/>
  <c r="AM10" s="1"/>
  <c r="AO10" s="1"/>
  <c r="AL9"/>
  <c r="AK9"/>
  <c r="AJ9"/>
  <c r="AI9"/>
  <c r="AH9"/>
  <c r="AM9" s="1"/>
  <c r="AO9" s="1"/>
  <c r="AL8"/>
  <c r="AK8"/>
  <c r="AJ8"/>
  <c r="AI8"/>
  <c r="AH8"/>
  <c r="AM8" s="1"/>
  <c r="AO8" s="1"/>
  <c r="AL7"/>
  <c r="AK7"/>
  <c r="AJ7"/>
  <c r="AI7"/>
  <c r="AH7"/>
  <c r="AM7" s="1"/>
  <c r="AO7" s="1"/>
  <c r="AL6"/>
  <c r="AK6"/>
  <c r="AJ6"/>
  <c r="AI6"/>
  <c r="AH6"/>
  <c r="AM6" s="1"/>
  <c r="AO6" s="1"/>
  <c r="AL5"/>
  <c r="AK5"/>
  <c r="AJ5"/>
  <c r="AI5"/>
  <c r="AH5"/>
  <c r="AM5" s="1"/>
  <c r="AO5" s="1"/>
  <c r="AL4"/>
  <c r="AK4"/>
  <c r="AJ4"/>
  <c r="AI4"/>
  <c r="AH4"/>
  <c r="AM4" s="1"/>
  <c r="AO4" s="1"/>
  <c r="AO14" s="1"/>
  <c r="AO15" s="1"/>
  <c r="Y13"/>
  <c r="X13"/>
  <c r="W13"/>
  <c r="V13"/>
  <c r="U13"/>
  <c r="Z13" s="1"/>
  <c r="AB13" s="1"/>
  <c r="Y12"/>
  <c r="X12"/>
  <c r="W12"/>
  <c r="V12"/>
  <c r="U12"/>
  <c r="Z12" s="1"/>
  <c r="AB12" s="1"/>
  <c r="Y11"/>
  <c r="X11"/>
  <c r="W11"/>
  <c r="V11"/>
  <c r="U11"/>
  <c r="Z11" s="1"/>
  <c r="AB11" s="1"/>
  <c r="Y10"/>
  <c r="X10"/>
  <c r="W10"/>
  <c r="V10"/>
  <c r="U10"/>
  <c r="Z10" s="1"/>
  <c r="AB10" s="1"/>
  <c r="Y9"/>
  <c r="X9"/>
  <c r="W9"/>
  <c r="V9"/>
  <c r="U9"/>
  <c r="Z9" s="1"/>
  <c r="AB9" s="1"/>
  <c r="Y8"/>
  <c r="X8"/>
  <c r="W8"/>
  <c r="V8"/>
  <c r="U8"/>
  <c r="Z8" s="1"/>
  <c r="AB8" s="1"/>
  <c r="Y7"/>
  <c r="X7"/>
  <c r="W7"/>
  <c r="V7"/>
  <c r="U7"/>
  <c r="Z7" s="1"/>
  <c r="AB7" s="1"/>
  <c r="Y6"/>
  <c r="X6"/>
  <c r="W6"/>
  <c r="V6"/>
  <c r="U6"/>
  <c r="Z6" s="1"/>
  <c r="AB6" s="1"/>
  <c r="Y5"/>
  <c r="X5"/>
  <c r="W5"/>
  <c r="V5"/>
  <c r="U5"/>
  <c r="Z5" s="1"/>
  <c r="AB5" s="1"/>
  <c r="Y4"/>
  <c r="X4"/>
  <c r="W4"/>
  <c r="V4"/>
  <c r="U4"/>
  <c r="Z4" s="1"/>
  <c r="AB4" s="1"/>
  <c r="L13"/>
  <c r="K13"/>
  <c r="J13"/>
  <c r="I13"/>
  <c r="M13" s="1"/>
  <c r="O13" s="1"/>
  <c r="H13"/>
  <c r="L12"/>
  <c r="K12"/>
  <c r="J12"/>
  <c r="I12"/>
  <c r="H12"/>
  <c r="M12" s="1"/>
  <c r="O12" s="1"/>
  <c r="L11"/>
  <c r="K11"/>
  <c r="J11"/>
  <c r="I11"/>
  <c r="M11" s="1"/>
  <c r="O11" s="1"/>
  <c r="H11"/>
  <c r="L10"/>
  <c r="K10"/>
  <c r="J10"/>
  <c r="I10"/>
  <c r="H10"/>
  <c r="M10" s="1"/>
  <c r="O10" s="1"/>
  <c r="L9"/>
  <c r="K9"/>
  <c r="J9"/>
  <c r="I9"/>
  <c r="M9" s="1"/>
  <c r="O9" s="1"/>
  <c r="H9"/>
  <c r="L8"/>
  <c r="K8"/>
  <c r="J8"/>
  <c r="I8"/>
  <c r="H8"/>
  <c r="M8" s="1"/>
  <c r="O8" s="1"/>
  <c r="L7"/>
  <c r="K7"/>
  <c r="J7"/>
  <c r="I7"/>
  <c r="M7" s="1"/>
  <c r="O7" s="1"/>
  <c r="H7"/>
  <c r="L6"/>
  <c r="K6"/>
  <c r="J6"/>
  <c r="I6"/>
  <c r="H6"/>
  <c r="M6" s="1"/>
  <c r="O6" s="1"/>
  <c r="L5"/>
  <c r="K5"/>
  <c r="J5"/>
  <c r="I5"/>
  <c r="M5" s="1"/>
  <c r="O5" s="1"/>
  <c r="H5"/>
  <c r="L4"/>
  <c r="K4"/>
  <c r="J4"/>
  <c r="I4"/>
  <c r="H4"/>
  <c r="M4" s="1"/>
  <c r="O4" s="1"/>
  <c r="O14" s="1"/>
  <c r="O15" s="1"/>
  <c r="AL61" i="13"/>
  <c r="AK61"/>
  <c r="AJ61"/>
  <c r="AI61"/>
  <c r="AH61"/>
  <c r="AM61" s="1"/>
  <c r="AO61" s="1"/>
  <c r="AL60"/>
  <c r="AK60"/>
  <c r="AJ60"/>
  <c r="AI60"/>
  <c r="AH60"/>
  <c r="AM60" s="1"/>
  <c r="AO60" s="1"/>
  <c r="AL59"/>
  <c r="AK59"/>
  <c r="AJ59"/>
  <c r="AI59"/>
  <c r="AH59"/>
  <c r="AM59" s="1"/>
  <c r="AO59" s="1"/>
  <c r="AL58"/>
  <c r="AK58"/>
  <c r="AJ58"/>
  <c r="AI58"/>
  <c r="AH58"/>
  <c r="AM58" s="1"/>
  <c r="AO58" s="1"/>
  <c r="AL57"/>
  <c r="AK57"/>
  <c r="AJ57"/>
  <c r="AI57"/>
  <c r="AH57"/>
  <c r="AM57" s="1"/>
  <c r="AO57" s="1"/>
  <c r="AL56"/>
  <c r="AK56"/>
  <c r="AJ56"/>
  <c r="AI56"/>
  <c r="AH56"/>
  <c r="AM56" s="1"/>
  <c r="AO56" s="1"/>
  <c r="AL55"/>
  <c r="AK55"/>
  <c r="AJ55"/>
  <c r="AI55"/>
  <c r="AH55"/>
  <c r="AM55" s="1"/>
  <c r="AO55" s="1"/>
  <c r="AL54"/>
  <c r="AK54"/>
  <c r="AJ54"/>
  <c r="AI54"/>
  <c r="AH54"/>
  <c r="AM54" s="1"/>
  <c r="AO54" s="1"/>
  <c r="AL53"/>
  <c r="AK53"/>
  <c r="AJ53"/>
  <c r="AI53"/>
  <c r="AH53"/>
  <c r="AM53" s="1"/>
  <c r="AO53" s="1"/>
  <c r="AL52"/>
  <c r="AK52"/>
  <c r="AJ52"/>
  <c r="AI52"/>
  <c r="AH52"/>
  <c r="AM52" s="1"/>
  <c r="AO52" s="1"/>
  <c r="AL45"/>
  <c r="AK45"/>
  <c r="AJ45"/>
  <c r="AI45"/>
  <c r="AH45"/>
  <c r="AM45" s="1"/>
  <c r="AO45" s="1"/>
  <c r="AL44"/>
  <c r="AK44"/>
  <c r="AJ44"/>
  <c r="AI44"/>
  <c r="AH44"/>
  <c r="AM44" s="1"/>
  <c r="AO44" s="1"/>
  <c r="AL43"/>
  <c r="AK43"/>
  <c r="AJ43"/>
  <c r="AI43"/>
  <c r="AH43"/>
  <c r="AM43" s="1"/>
  <c r="AO43" s="1"/>
  <c r="AL42"/>
  <c r="AK42"/>
  <c r="AJ42"/>
  <c r="AI42"/>
  <c r="AH42"/>
  <c r="AM42" s="1"/>
  <c r="AO42" s="1"/>
  <c r="AL41"/>
  <c r="AK41"/>
  <c r="AJ41"/>
  <c r="AI41"/>
  <c r="AH41"/>
  <c r="AM41" s="1"/>
  <c r="AO41" s="1"/>
  <c r="AL40"/>
  <c r="AK40"/>
  <c r="AJ40"/>
  <c r="AI40"/>
  <c r="AH40"/>
  <c r="AM40" s="1"/>
  <c r="AO40" s="1"/>
  <c r="AL39"/>
  <c r="AK39"/>
  <c r="AJ39"/>
  <c r="AI39"/>
  <c r="AH39"/>
  <c r="AM39" s="1"/>
  <c r="AO39" s="1"/>
  <c r="AL38"/>
  <c r="AK38"/>
  <c r="AJ38"/>
  <c r="AI38"/>
  <c r="AH38"/>
  <c r="AM38" s="1"/>
  <c r="AO38" s="1"/>
  <c r="AL37"/>
  <c r="AK37"/>
  <c r="AJ37"/>
  <c r="AI37"/>
  <c r="AH37"/>
  <c r="AM37" s="1"/>
  <c r="AO37" s="1"/>
  <c r="AL36"/>
  <c r="AK36"/>
  <c r="AJ36"/>
  <c r="AI36"/>
  <c r="AH36"/>
  <c r="AM36" s="1"/>
  <c r="AO36" s="1"/>
  <c r="AO46" s="1"/>
  <c r="AO47" s="1"/>
  <c r="Y61"/>
  <c r="X61"/>
  <c r="W61"/>
  <c r="V61"/>
  <c r="U61"/>
  <c r="Z61" s="1"/>
  <c r="AB61" s="1"/>
  <c r="Y60"/>
  <c r="X60"/>
  <c r="W60"/>
  <c r="V60"/>
  <c r="U60"/>
  <c r="Z60" s="1"/>
  <c r="AB60" s="1"/>
  <c r="Y59"/>
  <c r="X59"/>
  <c r="W59"/>
  <c r="V59"/>
  <c r="U59"/>
  <c r="Z59" s="1"/>
  <c r="AB59" s="1"/>
  <c r="Y58"/>
  <c r="X58"/>
  <c r="W58"/>
  <c r="V58"/>
  <c r="U58"/>
  <c r="Z58" s="1"/>
  <c r="AB58" s="1"/>
  <c r="Y57"/>
  <c r="X57"/>
  <c r="W57"/>
  <c r="V57"/>
  <c r="U57"/>
  <c r="Z57" s="1"/>
  <c r="AB57" s="1"/>
  <c r="Y56"/>
  <c r="X56"/>
  <c r="W56"/>
  <c r="V56"/>
  <c r="U56"/>
  <c r="Z56" s="1"/>
  <c r="AB56" s="1"/>
  <c r="Y55"/>
  <c r="X55"/>
  <c r="W55"/>
  <c r="V55"/>
  <c r="U55"/>
  <c r="Z55" s="1"/>
  <c r="AB55" s="1"/>
  <c r="Y54"/>
  <c r="X54"/>
  <c r="W54"/>
  <c r="V54"/>
  <c r="U54"/>
  <c r="Z54" s="1"/>
  <c r="AB54" s="1"/>
  <c r="Y53"/>
  <c r="X53"/>
  <c r="W53"/>
  <c r="V53"/>
  <c r="U53"/>
  <c r="Z53" s="1"/>
  <c r="AB53" s="1"/>
  <c r="Y52"/>
  <c r="X52"/>
  <c r="W52"/>
  <c r="V52"/>
  <c r="U52"/>
  <c r="Z52" s="1"/>
  <c r="AB52" s="1"/>
  <c r="AB62" s="1"/>
  <c r="AB63" s="1"/>
  <c r="Y45"/>
  <c r="X45"/>
  <c r="W45"/>
  <c r="V45"/>
  <c r="U45"/>
  <c r="Z45" s="1"/>
  <c r="AB45" s="1"/>
  <c r="Y44"/>
  <c r="X44"/>
  <c r="W44"/>
  <c r="V44"/>
  <c r="Z44" s="1"/>
  <c r="AB44" s="1"/>
  <c r="U44"/>
  <c r="Y43"/>
  <c r="X43"/>
  <c r="W43"/>
  <c r="V43"/>
  <c r="U43"/>
  <c r="Z43" s="1"/>
  <c r="AB43" s="1"/>
  <c r="Y42"/>
  <c r="X42"/>
  <c r="W42"/>
  <c r="V42"/>
  <c r="Z42" s="1"/>
  <c r="AB42" s="1"/>
  <c r="U42"/>
  <c r="Y41"/>
  <c r="X41"/>
  <c r="W41"/>
  <c r="V41"/>
  <c r="U41"/>
  <c r="Z41" s="1"/>
  <c r="AB41" s="1"/>
  <c r="Y40"/>
  <c r="X40"/>
  <c r="W40"/>
  <c r="V40"/>
  <c r="Z40" s="1"/>
  <c r="AB40" s="1"/>
  <c r="U40"/>
  <c r="Y39"/>
  <c r="X39"/>
  <c r="W39"/>
  <c r="V39"/>
  <c r="U39"/>
  <c r="Z39" s="1"/>
  <c r="AB39" s="1"/>
  <c r="Y38"/>
  <c r="X38"/>
  <c r="W38"/>
  <c r="V38"/>
  <c r="Z38" s="1"/>
  <c r="AB38" s="1"/>
  <c r="U38"/>
  <c r="Y37"/>
  <c r="X37"/>
  <c r="W37"/>
  <c r="V37"/>
  <c r="U37"/>
  <c r="Z37" s="1"/>
  <c r="AB37" s="1"/>
  <c r="Y36"/>
  <c r="X36"/>
  <c r="W36"/>
  <c r="V36"/>
  <c r="Z36" s="1"/>
  <c r="AB36" s="1"/>
  <c r="AB46" s="1"/>
  <c r="AB47" s="1"/>
  <c r="U36"/>
  <c r="L61"/>
  <c r="K61"/>
  <c r="J61"/>
  <c r="I61"/>
  <c r="H61"/>
  <c r="M61" s="1"/>
  <c r="O61" s="1"/>
  <c r="L60"/>
  <c r="K60"/>
  <c r="J60"/>
  <c r="I60"/>
  <c r="H60"/>
  <c r="M60" s="1"/>
  <c r="O60" s="1"/>
  <c r="L59"/>
  <c r="K59"/>
  <c r="J59"/>
  <c r="I59"/>
  <c r="H59"/>
  <c r="M59" s="1"/>
  <c r="O59" s="1"/>
  <c r="L58"/>
  <c r="K58"/>
  <c r="J58"/>
  <c r="I58"/>
  <c r="H58"/>
  <c r="M58" s="1"/>
  <c r="O58" s="1"/>
  <c r="L57"/>
  <c r="K57"/>
  <c r="J57"/>
  <c r="I57"/>
  <c r="H57"/>
  <c r="M57" s="1"/>
  <c r="O57" s="1"/>
  <c r="L56"/>
  <c r="K56"/>
  <c r="J56"/>
  <c r="I56"/>
  <c r="H56"/>
  <c r="M56" s="1"/>
  <c r="O56" s="1"/>
  <c r="L55"/>
  <c r="K55"/>
  <c r="J55"/>
  <c r="I55"/>
  <c r="H55"/>
  <c r="M55" s="1"/>
  <c r="O55" s="1"/>
  <c r="L54"/>
  <c r="K54"/>
  <c r="J54"/>
  <c r="I54"/>
  <c r="H54"/>
  <c r="M54" s="1"/>
  <c r="O54" s="1"/>
  <c r="L53"/>
  <c r="K53"/>
  <c r="J53"/>
  <c r="I53"/>
  <c r="H53"/>
  <c r="M53" s="1"/>
  <c r="O53" s="1"/>
  <c r="L52"/>
  <c r="K52"/>
  <c r="J52"/>
  <c r="I52"/>
  <c r="H52"/>
  <c r="M52" s="1"/>
  <c r="O52" s="1"/>
  <c r="L45"/>
  <c r="K45"/>
  <c r="J45"/>
  <c r="I45"/>
  <c r="M45" s="1"/>
  <c r="O45" s="1"/>
  <c r="H45"/>
  <c r="L44"/>
  <c r="K44"/>
  <c r="J44"/>
  <c r="I44"/>
  <c r="H44"/>
  <c r="M44" s="1"/>
  <c r="O44" s="1"/>
  <c r="L43"/>
  <c r="K43"/>
  <c r="J43"/>
  <c r="I43"/>
  <c r="M43" s="1"/>
  <c r="O43" s="1"/>
  <c r="H43"/>
  <c r="L42"/>
  <c r="K42"/>
  <c r="J42"/>
  <c r="I42"/>
  <c r="H42"/>
  <c r="M42" s="1"/>
  <c r="O42" s="1"/>
  <c r="L41"/>
  <c r="K41"/>
  <c r="J41"/>
  <c r="I41"/>
  <c r="M41" s="1"/>
  <c r="O41" s="1"/>
  <c r="H41"/>
  <c r="L40"/>
  <c r="K40"/>
  <c r="J40"/>
  <c r="I40"/>
  <c r="H40"/>
  <c r="M40" s="1"/>
  <c r="O40" s="1"/>
  <c r="L39"/>
  <c r="K39"/>
  <c r="J39"/>
  <c r="I39"/>
  <c r="M39" s="1"/>
  <c r="O39" s="1"/>
  <c r="H39"/>
  <c r="L38"/>
  <c r="K38"/>
  <c r="J38"/>
  <c r="I38"/>
  <c r="H38"/>
  <c r="M38" s="1"/>
  <c r="O38" s="1"/>
  <c r="L37"/>
  <c r="K37"/>
  <c r="J37"/>
  <c r="I37"/>
  <c r="M37" s="1"/>
  <c r="O37" s="1"/>
  <c r="H37"/>
  <c r="L36"/>
  <c r="K36"/>
  <c r="J36"/>
  <c r="I36"/>
  <c r="H36"/>
  <c r="M36" s="1"/>
  <c r="O36" s="1"/>
  <c r="O46" s="1"/>
  <c r="O47" s="1"/>
  <c r="AL29"/>
  <c r="AK29"/>
  <c r="AJ29"/>
  <c r="AI29"/>
  <c r="AH29"/>
  <c r="AM29" s="1"/>
  <c r="AO29" s="1"/>
  <c r="AL28"/>
  <c r="AK28"/>
  <c r="AJ28"/>
  <c r="AI28"/>
  <c r="AM28" s="1"/>
  <c r="AO28" s="1"/>
  <c r="AH28"/>
  <c r="AL27"/>
  <c r="AK27"/>
  <c r="AJ27"/>
  <c r="AI27"/>
  <c r="AH27"/>
  <c r="AM27" s="1"/>
  <c r="AO27" s="1"/>
  <c r="AL26"/>
  <c r="AK26"/>
  <c r="AJ26"/>
  <c r="AI26"/>
  <c r="AH26"/>
  <c r="AM26" s="1"/>
  <c r="AO26" s="1"/>
  <c r="AL25"/>
  <c r="AK25"/>
  <c r="AJ25"/>
  <c r="AI25"/>
  <c r="AH25"/>
  <c r="AM25" s="1"/>
  <c r="AO25" s="1"/>
  <c r="AL24"/>
  <c r="AK24"/>
  <c r="AJ24"/>
  <c r="AI24"/>
  <c r="AH24"/>
  <c r="AM24" s="1"/>
  <c r="AO24" s="1"/>
  <c r="AL23"/>
  <c r="AK23"/>
  <c r="AJ23"/>
  <c r="AI23"/>
  <c r="AH23"/>
  <c r="AM23" s="1"/>
  <c r="AO23" s="1"/>
  <c r="AL22"/>
  <c r="AK22"/>
  <c r="AJ22"/>
  <c r="AI22"/>
  <c r="AH22"/>
  <c r="AM22" s="1"/>
  <c r="AO22" s="1"/>
  <c r="AL21"/>
  <c r="AK21"/>
  <c r="AJ21"/>
  <c r="AI21"/>
  <c r="AH21"/>
  <c r="AM21" s="1"/>
  <c r="AO21" s="1"/>
  <c r="AL20"/>
  <c r="AK20"/>
  <c r="AJ20"/>
  <c r="AI20"/>
  <c r="AH20"/>
  <c r="AM20" s="1"/>
  <c r="AO20" s="1"/>
  <c r="Y29"/>
  <c r="X29"/>
  <c r="W29"/>
  <c r="V29"/>
  <c r="U29"/>
  <c r="Z29" s="1"/>
  <c r="AB29" s="1"/>
  <c r="Y28"/>
  <c r="X28"/>
  <c r="W28"/>
  <c r="V28"/>
  <c r="U28"/>
  <c r="Z28" s="1"/>
  <c r="AB28" s="1"/>
  <c r="Y27"/>
  <c r="X27"/>
  <c r="W27"/>
  <c r="V27"/>
  <c r="U27"/>
  <c r="Z27" s="1"/>
  <c r="AB27" s="1"/>
  <c r="Y26"/>
  <c r="X26"/>
  <c r="W26"/>
  <c r="V26"/>
  <c r="U26"/>
  <c r="Z26" s="1"/>
  <c r="AB26" s="1"/>
  <c r="Y25"/>
  <c r="X25"/>
  <c r="W25"/>
  <c r="V25"/>
  <c r="U25"/>
  <c r="Z25" s="1"/>
  <c r="AB25" s="1"/>
  <c r="Y24"/>
  <c r="X24"/>
  <c r="W24"/>
  <c r="V24"/>
  <c r="U24"/>
  <c r="Z24" s="1"/>
  <c r="AB24" s="1"/>
  <c r="Y23"/>
  <c r="X23"/>
  <c r="W23"/>
  <c r="V23"/>
  <c r="U23"/>
  <c r="Z23" s="1"/>
  <c r="AB23" s="1"/>
  <c r="Y22"/>
  <c r="X22"/>
  <c r="W22"/>
  <c r="V22"/>
  <c r="U22"/>
  <c r="Z22" s="1"/>
  <c r="AB22" s="1"/>
  <c r="Y21"/>
  <c r="X21"/>
  <c r="W21"/>
  <c r="V21"/>
  <c r="U21"/>
  <c r="Z21" s="1"/>
  <c r="AB21" s="1"/>
  <c r="Y20"/>
  <c r="X20"/>
  <c r="W20"/>
  <c r="V20"/>
  <c r="U20"/>
  <c r="Z20" s="1"/>
  <c r="AB20" s="1"/>
  <c r="AB30" s="1"/>
  <c r="AB31" s="1"/>
  <c r="L29"/>
  <c r="K29"/>
  <c r="J29"/>
  <c r="I29"/>
  <c r="H29"/>
  <c r="M29" s="1"/>
  <c r="O29" s="1"/>
  <c r="L28"/>
  <c r="K28"/>
  <c r="J28"/>
  <c r="I28"/>
  <c r="H28"/>
  <c r="L27"/>
  <c r="K27"/>
  <c r="J27"/>
  <c r="I27"/>
  <c r="H27"/>
  <c r="M27" s="1"/>
  <c r="O27" s="1"/>
  <c r="L26"/>
  <c r="K26"/>
  <c r="J26"/>
  <c r="I26"/>
  <c r="H26"/>
  <c r="L25"/>
  <c r="K25"/>
  <c r="J25"/>
  <c r="I25"/>
  <c r="H25"/>
  <c r="M25" s="1"/>
  <c r="O25" s="1"/>
  <c r="L24"/>
  <c r="K24"/>
  <c r="J24"/>
  <c r="I24"/>
  <c r="H24"/>
  <c r="M24" s="1"/>
  <c r="O24" s="1"/>
  <c r="L23"/>
  <c r="K23"/>
  <c r="J23"/>
  <c r="I23"/>
  <c r="H23"/>
  <c r="M23" s="1"/>
  <c r="O23" s="1"/>
  <c r="L22"/>
  <c r="K22"/>
  <c r="J22"/>
  <c r="I22"/>
  <c r="H22"/>
  <c r="M22" s="1"/>
  <c r="O22" s="1"/>
  <c r="L21"/>
  <c r="K21"/>
  <c r="J21"/>
  <c r="I21"/>
  <c r="H21"/>
  <c r="M21" s="1"/>
  <c r="O21" s="1"/>
  <c r="L20"/>
  <c r="K20"/>
  <c r="J20"/>
  <c r="I20"/>
  <c r="H20"/>
  <c r="M20" s="1"/>
  <c r="O20" s="1"/>
  <c r="AL13"/>
  <c r="AK13"/>
  <c r="AJ13"/>
  <c r="AI13"/>
  <c r="AH13"/>
  <c r="AM13" s="1"/>
  <c r="AO13" s="1"/>
  <c r="AL12"/>
  <c r="AK12"/>
  <c r="AJ12"/>
  <c r="AI12"/>
  <c r="AH12"/>
  <c r="AL11"/>
  <c r="AK11"/>
  <c r="AJ11"/>
  <c r="AI11"/>
  <c r="AH11"/>
  <c r="AM11" s="1"/>
  <c r="AO11" s="1"/>
  <c r="AL10"/>
  <c r="AK10"/>
  <c r="AJ10"/>
  <c r="AI10"/>
  <c r="AH10"/>
  <c r="AL9"/>
  <c r="AK9"/>
  <c r="AJ9"/>
  <c r="AI9"/>
  <c r="AH9"/>
  <c r="AM9" s="1"/>
  <c r="AO9" s="1"/>
  <c r="AL8"/>
  <c r="AK8"/>
  <c r="AJ8"/>
  <c r="AI8"/>
  <c r="AH8"/>
  <c r="AL7"/>
  <c r="AK7"/>
  <c r="AJ7"/>
  <c r="AI7"/>
  <c r="AH7"/>
  <c r="AM7" s="1"/>
  <c r="AO7" s="1"/>
  <c r="AL6"/>
  <c r="AK6"/>
  <c r="AJ6"/>
  <c r="AI6"/>
  <c r="AH6"/>
  <c r="AL5"/>
  <c r="AK5"/>
  <c r="AJ5"/>
  <c r="AI5"/>
  <c r="AH5"/>
  <c r="AM5" s="1"/>
  <c r="AO5" s="1"/>
  <c r="AL4"/>
  <c r="AK4"/>
  <c r="AJ4"/>
  <c r="AI4"/>
  <c r="AH4"/>
  <c r="Y13"/>
  <c r="X13"/>
  <c r="W13"/>
  <c r="V13"/>
  <c r="U13"/>
  <c r="Y12"/>
  <c r="X12"/>
  <c r="W12"/>
  <c r="V12"/>
  <c r="U12"/>
  <c r="Z12" s="1"/>
  <c r="AB12" s="1"/>
  <c r="Y11"/>
  <c r="X11"/>
  <c r="W11"/>
  <c r="V11"/>
  <c r="U11"/>
  <c r="Y10"/>
  <c r="X10"/>
  <c r="W10"/>
  <c r="V10"/>
  <c r="U10"/>
  <c r="Z10" s="1"/>
  <c r="AB10" s="1"/>
  <c r="Y9"/>
  <c r="X9"/>
  <c r="W9"/>
  <c r="V9"/>
  <c r="U9"/>
  <c r="Y8"/>
  <c r="X8"/>
  <c r="W8"/>
  <c r="V8"/>
  <c r="U8"/>
  <c r="Z8" s="1"/>
  <c r="AB8" s="1"/>
  <c r="Y7"/>
  <c r="X7"/>
  <c r="W7"/>
  <c r="V7"/>
  <c r="U7"/>
  <c r="Y6"/>
  <c r="X6"/>
  <c r="W6"/>
  <c r="V6"/>
  <c r="U6"/>
  <c r="Z6" s="1"/>
  <c r="AB6" s="1"/>
  <c r="Y5"/>
  <c r="X5"/>
  <c r="W5"/>
  <c r="V5"/>
  <c r="U5"/>
  <c r="Y4"/>
  <c r="X4"/>
  <c r="W4"/>
  <c r="V4"/>
  <c r="U4"/>
  <c r="Z4" s="1"/>
  <c r="AB4" s="1"/>
  <c r="L13"/>
  <c r="K13"/>
  <c r="J13"/>
  <c r="I13"/>
  <c r="H13"/>
  <c r="L12"/>
  <c r="K12"/>
  <c r="J12"/>
  <c r="I12"/>
  <c r="H12"/>
  <c r="L11"/>
  <c r="K11"/>
  <c r="J11"/>
  <c r="I11"/>
  <c r="H11"/>
  <c r="L10"/>
  <c r="K10"/>
  <c r="J10"/>
  <c r="I10"/>
  <c r="H10"/>
  <c r="M10" s="1"/>
  <c r="O10" s="1"/>
  <c r="L9"/>
  <c r="K9"/>
  <c r="J9"/>
  <c r="I9"/>
  <c r="H9"/>
  <c r="L8"/>
  <c r="K8"/>
  <c r="J8"/>
  <c r="I8"/>
  <c r="H8"/>
  <c r="M8" s="1"/>
  <c r="O8" s="1"/>
  <c r="L7"/>
  <c r="K7"/>
  <c r="J7"/>
  <c r="I7"/>
  <c r="H7"/>
  <c r="L6"/>
  <c r="K6"/>
  <c r="J6"/>
  <c r="I6"/>
  <c r="H6"/>
  <c r="M6" s="1"/>
  <c r="O6" s="1"/>
  <c r="L5"/>
  <c r="K5"/>
  <c r="J5"/>
  <c r="I5"/>
  <c r="H5"/>
  <c r="L4"/>
  <c r="K4"/>
  <c r="J4"/>
  <c r="I4"/>
  <c r="H4"/>
  <c r="M4" s="1"/>
  <c r="O4" s="1"/>
  <c r="L13" i="7"/>
  <c r="K13"/>
  <c r="J13"/>
  <c r="I13"/>
  <c r="H13"/>
  <c r="M13" s="1"/>
  <c r="O13" s="1"/>
  <c r="L12"/>
  <c r="K12"/>
  <c r="J12"/>
  <c r="I12"/>
  <c r="H12"/>
  <c r="M12" s="1"/>
  <c r="O12" s="1"/>
  <c r="L11"/>
  <c r="K11"/>
  <c r="J11"/>
  <c r="I11"/>
  <c r="H11"/>
  <c r="M11" s="1"/>
  <c r="O11" s="1"/>
  <c r="L10"/>
  <c r="K10"/>
  <c r="J10"/>
  <c r="I10"/>
  <c r="H10"/>
  <c r="M10" s="1"/>
  <c r="O10" s="1"/>
  <c r="L9"/>
  <c r="K9"/>
  <c r="J9"/>
  <c r="I9"/>
  <c r="H9"/>
  <c r="M9" s="1"/>
  <c r="O9" s="1"/>
  <c r="L8"/>
  <c r="K8"/>
  <c r="J8"/>
  <c r="I8"/>
  <c r="H8"/>
  <c r="M8" s="1"/>
  <c r="O8" s="1"/>
  <c r="L7"/>
  <c r="K7"/>
  <c r="J7"/>
  <c r="I7"/>
  <c r="H7"/>
  <c r="M7" s="1"/>
  <c r="O7" s="1"/>
  <c r="L6"/>
  <c r="K6"/>
  <c r="J6"/>
  <c r="I6"/>
  <c r="H6"/>
  <c r="M6" s="1"/>
  <c r="O6" s="1"/>
  <c r="L5"/>
  <c r="K5"/>
  <c r="J5"/>
  <c r="I5"/>
  <c r="H5"/>
  <c r="M5" s="1"/>
  <c r="O5" s="1"/>
  <c r="L4"/>
  <c r="K4"/>
  <c r="J4"/>
  <c r="I4"/>
  <c r="H4"/>
  <c r="M4" s="1"/>
  <c r="O4" s="1"/>
  <c r="L26" i="10"/>
  <c r="K26"/>
  <c r="J26"/>
  <c r="I26"/>
  <c r="H26"/>
  <c r="M26" s="1"/>
  <c r="O26" s="1"/>
  <c r="L25"/>
  <c r="K25"/>
  <c r="J25"/>
  <c r="I25"/>
  <c r="M25" s="1"/>
  <c r="O25" s="1"/>
  <c r="H25"/>
  <c r="L24"/>
  <c r="K24"/>
  <c r="J24"/>
  <c r="I24"/>
  <c r="H24"/>
  <c r="M24" s="1"/>
  <c r="O24" s="1"/>
  <c r="L23"/>
  <c r="K23"/>
  <c r="J23"/>
  <c r="I23"/>
  <c r="H23"/>
  <c r="M23" s="1"/>
  <c r="O23" s="1"/>
  <c r="L22"/>
  <c r="K22"/>
  <c r="J22"/>
  <c r="I22"/>
  <c r="H22"/>
  <c r="M22" s="1"/>
  <c r="O22" s="1"/>
  <c r="L21"/>
  <c r="K21"/>
  <c r="J21"/>
  <c r="I21"/>
  <c r="H21"/>
  <c r="M21" s="1"/>
  <c r="O21" s="1"/>
  <c r="L20"/>
  <c r="K20"/>
  <c r="J20"/>
  <c r="I20"/>
  <c r="H20"/>
  <c r="M20" s="1"/>
  <c r="O20" s="1"/>
  <c r="L19"/>
  <c r="K19"/>
  <c r="J19"/>
  <c r="I19"/>
  <c r="H19"/>
  <c r="M19" s="1"/>
  <c r="O19" s="1"/>
  <c r="L18"/>
  <c r="K18"/>
  <c r="J18"/>
  <c r="I18"/>
  <c r="H18"/>
  <c r="M18" s="1"/>
  <c r="O18" s="1"/>
  <c r="L17"/>
  <c r="K17"/>
  <c r="J17"/>
  <c r="I17"/>
  <c r="H17"/>
  <c r="M17" s="1"/>
  <c r="O17" s="1"/>
  <c r="AB62" i="14" l="1"/>
  <c r="AB63" s="1"/>
  <c r="AO46"/>
  <c r="AO47" s="1"/>
  <c r="AB46"/>
  <c r="AB47" s="1"/>
  <c r="O46"/>
  <c r="O47" s="1"/>
  <c r="AO30"/>
  <c r="AO31" s="1"/>
  <c r="AB30"/>
  <c r="AB31" s="1"/>
  <c r="AB14"/>
  <c r="AB15" s="1"/>
  <c r="O62"/>
  <c r="O63" s="1"/>
  <c r="AO62" i="13"/>
  <c r="AO63" s="1"/>
  <c r="O62"/>
  <c r="O63" s="1"/>
  <c r="AO30"/>
  <c r="AO31" s="1"/>
  <c r="AM4"/>
  <c r="AO4" s="1"/>
  <c r="AM6"/>
  <c r="AO6" s="1"/>
  <c r="M26"/>
  <c r="O26" s="1"/>
  <c r="M28"/>
  <c r="O28" s="1"/>
  <c r="O30"/>
  <c r="O31" s="1"/>
  <c r="M11"/>
  <c r="O11" s="1"/>
  <c r="M13"/>
  <c r="O13" s="1"/>
  <c r="Z5"/>
  <c r="AB5" s="1"/>
  <c r="Z7"/>
  <c r="AB7" s="1"/>
  <c r="Z9"/>
  <c r="AB9" s="1"/>
  <c r="Z11"/>
  <c r="AB11" s="1"/>
  <c r="Z13"/>
  <c r="AB13" s="1"/>
  <c r="AB14"/>
  <c r="AB15" s="1"/>
  <c r="AM8"/>
  <c r="AO8" s="1"/>
  <c r="AM10"/>
  <c r="AO10" s="1"/>
  <c r="AM12"/>
  <c r="AO12" s="1"/>
  <c r="M5"/>
  <c r="O5" s="1"/>
  <c r="O14" s="1"/>
  <c r="O15" s="1"/>
  <c r="M7"/>
  <c r="O7" s="1"/>
  <c r="M9"/>
  <c r="O9" s="1"/>
  <c r="M12"/>
  <c r="O12" s="1"/>
  <c r="O14" i="7"/>
  <c r="P13" s="1"/>
  <c r="O27" i="10"/>
  <c r="P26" s="1"/>
  <c r="AO14" i="13" l="1"/>
  <c r="AO15" s="1"/>
  <c r="L26" i="12"/>
  <c r="K26"/>
  <c r="J26"/>
  <c r="I26"/>
  <c r="H26"/>
  <c r="M26" s="1"/>
  <c r="O26" s="1"/>
  <c r="L25"/>
  <c r="K25"/>
  <c r="J25"/>
  <c r="I25"/>
  <c r="M25" s="1"/>
  <c r="O25" s="1"/>
  <c r="H25"/>
  <c r="L24"/>
  <c r="K24"/>
  <c r="J24"/>
  <c r="I24"/>
  <c r="H24"/>
  <c r="M24" s="1"/>
  <c r="O24" s="1"/>
  <c r="L23"/>
  <c r="K23"/>
  <c r="J23"/>
  <c r="I23"/>
  <c r="M23" s="1"/>
  <c r="O23" s="1"/>
  <c r="H23"/>
  <c r="L22"/>
  <c r="K22"/>
  <c r="J22"/>
  <c r="I22"/>
  <c r="H22"/>
  <c r="M22" s="1"/>
  <c r="O22" s="1"/>
  <c r="L21"/>
  <c r="K21"/>
  <c r="J21"/>
  <c r="I21"/>
  <c r="M21" s="1"/>
  <c r="O21" s="1"/>
  <c r="H21"/>
  <c r="L20"/>
  <c r="K20"/>
  <c r="J20"/>
  <c r="I20"/>
  <c r="H20"/>
  <c r="M20" s="1"/>
  <c r="O20" s="1"/>
  <c r="L19"/>
  <c r="K19"/>
  <c r="J19"/>
  <c r="I19"/>
  <c r="M19" s="1"/>
  <c r="O19" s="1"/>
  <c r="H19"/>
  <c r="L18"/>
  <c r="K18"/>
  <c r="J18"/>
  <c r="I18"/>
  <c r="H18"/>
  <c r="M18" s="1"/>
  <c r="O18" s="1"/>
  <c r="L17"/>
  <c r="K17"/>
  <c r="J17"/>
  <c r="I17"/>
  <c r="M17" s="1"/>
  <c r="O17" s="1"/>
  <c r="O27" s="1"/>
  <c r="P26" s="1"/>
  <c r="H17"/>
  <c r="L26" i="11"/>
  <c r="K26"/>
  <c r="J26"/>
  <c r="I26"/>
  <c r="H26"/>
  <c r="M26" s="1"/>
  <c r="O26" s="1"/>
  <c r="L25"/>
  <c r="K25"/>
  <c r="J25"/>
  <c r="I25"/>
  <c r="H25"/>
  <c r="M25" s="1"/>
  <c r="O25" s="1"/>
  <c r="L24"/>
  <c r="K24"/>
  <c r="J24"/>
  <c r="I24"/>
  <c r="H24"/>
  <c r="M24" s="1"/>
  <c r="O24" s="1"/>
  <c r="L23"/>
  <c r="K23"/>
  <c r="J23"/>
  <c r="I23"/>
  <c r="H23"/>
  <c r="M23" s="1"/>
  <c r="O23" s="1"/>
  <c r="L22"/>
  <c r="K22"/>
  <c r="J22"/>
  <c r="I22"/>
  <c r="H22"/>
  <c r="M22" s="1"/>
  <c r="O22" s="1"/>
  <c r="L21"/>
  <c r="K21"/>
  <c r="J21"/>
  <c r="I21"/>
  <c r="H21"/>
  <c r="M21" s="1"/>
  <c r="O21" s="1"/>
  <c r="L20"/>
  <c r="K20"/>
  <c r="J20"/>
  <c r="I20"/>
  <c r="H20"/>
  <c r="M20" s="1"/>
  <c r="O20" s="1"/>
  <c r="L19"/>
  <c r="K19"/>
  <c r="J19"/>
  <c r="I19"/>
  <c r="H19"/>
  <c r="M19" s="1"/>
  <c r="O19" s="1"/>
  <c r="L18"/>
  <c r="K18"/>
  <c r="J18"/>
  <c r="I18"/>
  <c r="H18"/>
  <c r="M18" s="1"/>
  <c r="O18" s="1"/>
  <c r="L17"/>
  <c r="K17"/>
  <c r="J17"/>
  <c r="I17"/>
  <c r="H17"/>
  <c r="M17" s="1"/>
  <c r="O17" s="1"/>
  <c r="L26" i="9"/>
  <c r="K26"/>
  <c r="J26"/>
  <c r="I26"/>
  <c r="H26"/>
  <c r="M26" s="1"/>
  <c r="O26" s="1"/>
  <c r="L25"/>
  <c r="K25"/>
  <c r="J25"/>
  <c r="I25"/>
  <c r="H25"/>
  <c r="M25" s="1"/>
  <c r="O25" s="1"/>
  <c r="L24"/>
  <c r="K24"/>
  <c r="J24"/>
  <c r="I24"/>
  <c r="H24"/>
  <c r="M24" s="1"/>
  <c r="O24" s="1"/>
  <c r="L23"/>
  <c r="K23"/>
  <c r="J23"/>
  <c r="I23"/>
  <c r="H23"/>
  <c r="M23" s="1"/>
  <c r="O23" s="1"/>
  <c r="L22"/>
  <c r="K22"/>
  <c r="J22"/>
  <c r="I22"/>
  <c r="H22"/>
  <c r="M22" s="1"/>
  <c r="O22" s="1"/>
  <c r="L21"/>
  <c r="K21"/>
  <c r="J21"/>
  <c r="I21"/>
  <c r="H21"/>
  <c r="M21" s="1"/>
  <c r="O21" s="1"/>
  <c r="L20"/>
  <c r="K20"/>
  <c r="J20"/>
  <c r="I20"/>
  <c r="H20"/>
  <c r="M20" s="1"/>
  <c r="O20" s="1"/>
  <c r="L19"/>
  <c r="K19"/>
  <c r="J19"/>
  <c r="I19"/>
  <c r="H19"/>
  <c r="M19" s="1"/>
  <c r="O19" s="1"/>
  <c r="L18"/>
  <c r="K18"/>
  <c r="J18"/>
  <c r="I18"/>
  <c r="H18"/>
  <c r="M18" s="1"/>
  <c r="O18" s="1"/>
  <c r="L17"/>
  <c r="K17"/>
  <c r="J17"/>
  <c r="I17"/>
  <c r="H17"/>
  <c r="M17" s="1"/>
  <c r="O17" s="1"/>
  <c r="L26" i="8"/>
  <c r="K26"/>
  <c r="J26"/>
  <c r="I26"/>
  <c r="H26"/>
  <c r="M26" s="1"/>
  <c r="O26" s="1"/>
  <c r="L25"/>
  <c r="K25"/>
  <c r="J25"/>
  <c r="I25"/>
  <c r="M25" s="1"/>
  <c r="O25" s="1"/>
  <c r="H25"/>
  <c r="L24"/>
  <c r="K24"/>
  <c r="J24"/>
  <c r="I24"/>
  <c r="H24"/>
  <c r="M24" s="1"/>
  <c r="O24" s="1"/>
  <c r="L23"/>
  <c r="K23"/>
  <c r="J23"/>
  <c r="I23"/>
  <c r="M23" s="1"/>
  <c r="O23" s="1"/>
  <c r="H23"/>
  <c r="L22"/>
  <c r="K22"/>
  <c r="J22"/>
  <c r="I22"/>
  <c r="H22"/>
  <c r="M22" s="1"/>
  <c r="O22" s="1"/>
  <c r="L21"/>
  <c r="K21"/>
  <c r="J21"/>
  <c r="I21"/>
  <c r="M21" s="1"/>
  <c r="O21" s="1"/>
  <c r="H21"/>
  <c r="L20"/>
  <c r="K20"/>
  <c r="J20"/>
  <c r="I20"/>
  <c r="H20"/>
  <c r="M20" s="1"/>
  <c r="O20" s="1"/>
  <c r="L19"/>
  <c r="K19"/>
  <c r="J19"/>
  <c r="I19"/>
  <c r="M19" s="1"/>
  <c r="O19" s="1"/>
  <c r="H19"/>
  <c r="L18"/>
  <c r="K18"/>
  <c r="J18"/>
  <c r="I18"/>
  <c r="H18"/>
  <c r="M18" s="1"/>
  <c r="O18" s="1"/>
  <c r="L17"/>
  <c r="K17"/>
  <c r="J17"/>
  <c r="I17"/>
  <c r="M17" s="1"/>
  <c r="O17" s="1"/>
  <c r="O27" s="1"/>
  <c r="P26" s="1"/>
  <c r="H17"/>
  <c r="L26" i="7"/>
  <c r="K26"/>
  <c r="J26"/>
  <c r="I26"/>
  <c r="H26"/>
  <c r="M26" s="1"/>
  <c r="O26" s="1"/>
  <c r="L25"/>
  <c r="K25"/>
  <c r="J25"/>
  <c r="I25"/>
  <c r="H25"/>
  <c r="M25" s="1"/>
  <c r="O25" s="1"/>
  <c r="L24"/>
  <c r="K24"/>
  <c r="J24"/>
  <c r="I24"/>
  <c r="H24"/>
  <c r="M24" s="1"/>
  <c r="O24" s="1"/>
  <c r="L23"/>
  <c r="K23"/>
  <c r="J23"/>
  <c r="I23"/>
  <c r="H23"/>
  <c r="M23" s="1"/>
  <c r="O23" s="1"/>
  <c r="L22"/>
  <c r="K22"/>
  <c r="J22"/>
  <c r="I22"/>
  <c r="H22"/>
  <c r="M22" s="1"/>
  <c r="O22" s="1"/>
  <c r="L21"/>
  <c r="K21"/>
  <c r="J21"/>
  <c r="I21"/>
  <c r="H21"/>
  <c r="M21" s="1"/>
  <c r="O21" s="1"/>
  <c r="L20"/>
  <c r="K20"/>
  <c r="J20"/>
  <c r="I20"/>
  <c r="H20"/>
  <c r="M20" s="1"/>
  <c r="O20" s="1"/>
  <c r="L19"/>
  <c r="K19"/>
  <c r="J19"/>
  <c r="I19"/>
  <c r="H19"/>
  <c r="M19" s="1"/>
  <c r="O19" s="1"/>
  <c r="L18"/>
  <c r="K18"/>
  <c r="J18"/>
  <c r="I18"/>
  <c r="H18"/>
  <c r="M18" s="1"/>
  <c r="O18" s="1"/>
  <c r="L17"/>
  <c r="K17"/>
  <c r="J17"/>
  <c r="I17"/>
  <c r="H17"/>
  <c r="M17" s="1"/>
  <c r="O17" s="1"/>
  <c r="O27" s="1"/>
  <c r="P26" s="1"/>
  <c r="L26" i="6"/>
  <c r="K26"/>
  <c r="J26"/>
  <c r="I26"/>
  <c r="H26"/>
  <c r="M26" s="1"/>
  <c r="O26" s="1"/>
  <c r="L25"/>
  <c r="K25"/>
  <c r="J25"/>
  <c r="I25"/>
  <c r="H25"/>
  <c r="M25" s="1"/>
  <c r="O25" s="1"/>
  <c r="L24"/>
  <c r="K24"/>
  <c r="J24"/>
  <c r="I24"/>
  <c r="H24"/>
  <c r="M24" s="1"/>
  <c r="O24" s="1"/>
  <c r="L23"/>
  <c r="K23"/>
  <c r="J23"/>
  <c r="I23"/>
  <c r="H23"/>
  <c r="M23" s="1"/>
  <c r="O23" s="1"/>
  <c r="L22"/>
  <c r="K22"/>
  <c r="J22"/>
  <c r="I22"/>
  <c r="H22"/>
  <c r="M22" s="1"/>
  <c r="O22" s="1"/>
  <c r="L21"/>
  <c r="K21"/>
  <c r="J21"/>
  <c r="I21"/>
  <c r="H21"/>
  <c r="M21" s="1"/>
  <c r="O21" s="1"/>
  <c r="L20"/>
  <c r="K20"/>
  <c r="J20"/>
  <c r="I20"/>
  <c r="H20"/>
  <c r="M20" s="1"/>
  <c r="O20" s="1"/>
  <c r="L19"/>
  <c r="K19"/>
  <c r="J19"/>
  <c r="I19"/>
  <c r="H19"/>
  <c r="M19" s="1"/>
  <c r="O19" s="1"/>
  <c r="L18"/>
  <c r="K18"/>
  <c r="J18"/>
  <c r="I18"/>
  <c r="H18"/>
  <c r="M18" s="1"/>
  <c r="O18" s="1"/>
  <c r="L17"/>
  <c r="K17"/>
  <c r="J17"/>
  <c r="I17"/>
  <c r="H17"/>
  <c r="M17" s="1"/>
  <c r="O17" s="1"/>
  <c r="AC13" i="12"/>
  <c r="AB13"/>
  <c r="AA13"/>
  <c r="Z13"/>
  <c r="Y13"/>
  <c r="AD13" s="1"/>
  <c r="AF13" s="1"/>
  <c r="AC12"/>
  <c r="AB12"/>
  <c r="AA12"/>
  <c r="Z12"/>
  <c r="Y12"/>
  <c r="AD12" s="1"/>
  <c r="AF12" s="1"/>
  <c r="AC11"/>
  <c r="AB11"/>
  <c r="AA11"/>
  <c r="Z11"/>
  <c r="Y11"/>
  <c r="AD11" s="1"/>
  <c r="AF11" s="1"/>
  <c r="AC10"/>
  <c r="AB10"/>
  <c r="AA10"/>
  <c r="Z10"/>
  <c r="Y10"/>
  <c r="AD10" s="1"/>
  <c r="AF10" s="1"/>
  <c r="AC9"/>
  <c r="AB9"/>
  <c r="AA9"/>
  <c r="Z9"/>
  <c r="Y9"/>
  <c r="AD9" s="1"/>
  <c r="AF9" s="1"/>
  <c r="AC8"/>
  <c r="AB8"/>
  <c r="AA8"/>
  <c r="Z8"/>
  <c r="Y8"/>
  <c r="AD8" s="1"/>
  <c r="AF8" s="1"/>
  <c r="AC7"/>
  <c r="AB7"/>
  <c r="AA7"/>
  <c r="Z7"/>
  <c r="Y7"/>
  <c r="AD7" s="1"/>
  <c r="AF7" s="1"/>
  <c r="AC6"/>
  <c r="AB6"/>
  <c r="AA6"/>
  <c r="Z6"/>
  <c r="Y6"/>
  <c r="AD6" s="1"/>
  <c r="AF6" s="1"/>
  <c r="AC5"/>
  <c r="AB5"/>
  <c r="AA5"/>
  <c r="Z5"/>
  <c r="Y5"/>
  <c r="AD5" s="1"/>
  <c r="AF5" s="1"/>
  <c r="AC4"/>
  <c r="AB4"/>
  <c r="AA4"/>
  <c r="Z4"/>
  <c r="Y4"/>
  <c r="AD4" s="1"/>
  <c r="AF4" s="1"/>
  <c r="AF14" s="1"/>
  <c r="AG13" s="1"/>
  <c r="AC13" i="11"/>
  <c r="AB13"/>
  <c r="AA13"/>
  <c r="Z13"/>
  <c r="Y13"/>
  <c r="AD13" s="1"/>
  <c r="AF13" s="1"/>
  <c r="AC12"/>
  <c r="AB12"/>
  <c r="AA12"/>
  <c r="Z12"/>
  <c r="AD12" s="1"/>
  <c r="AF12" s="1"/>
  <c r="Y12"/>
  <c r="AC11"/>
  <c r="AB11"/>
  <c r="AA11"/>
  <c r="Z11"/>
  <c r="Y11"/>
  <c r="AD11" s="1"/>
  <c r="AF11" s="1"/>
  <c r="AC10"/>
  <c r="AB10"/>
  <c r="AA10"/>
  <c r="Z10"/>
  <c r="AD10" s="1"/>
  <c r="AF10" s="1"/>
  <c r="Y10"/>
  <c r="AC9"/>
  <c r="AB9"/>
  <c r="AA9"/>
  <c r="Z9"/>
  <c r="Y9"/>
  <c r="AD9" s="1"/>
  <c r="AF9" s="1"/>
  <c r="AC8"/>
  <c r="AB8"/>
  <c r="AA8"/>
  <c r="Z8"/>
  <c r="AD8" s="1"/>
  <c r="AF8" s="1"/>
  <c r="Y8"/>
  <c r="AC7"/>
  <c r="AB7"/>
  <c r="AA7"/>
  <c r="Z7"/>
  <c r="Y7"/>
  <c r="AD7" s="1"/>
  <c r="AF7" s="1"/>
  <c r="AC6"/>
  <c r="AB6"/>
  <c r="AA6"/>
  <c r="Z6"/>
  <c r="AD6" s="1"/>
  <c r="AF6" s="1"/>
  <c r="Y6"/>
  <c r="AC5"/>
  <c r="AB5"/>
  <c r="AA5"/>
  <c r="Z5"/>
  <c r="Y5"/>
  <c r="AD5" s="1"/>
  <c r="AF5" s="1"/>
  <c r="AC4"/>
  <c r="AB4"/>
  <c r="AA4"/>
  <c r="Z4"/>
  <c r="AD4" s="1"/>
  <c r="AF4" s="1"/>
  <c r="AF14" s="1"/>
  <c r="AG13" s="1"/>
  <c r="Y4"/>
  <c r="AC13" i="10"/>
  <c r="AB13"/>
  <c r="AA13"/>
  <c r="Z13"/>
  <c r="AD13" s="1"/>
  <c r="AF13" s="1"/>
  <c r="Y13"/>
  <c r="AC12"/>
  <c r="AB12"/>
  <c r="AA12"/>
  <c r="Z12"/>
  <c r="Y12"/>
  <c r="AD12" s="1"/>
  <c r="AF12" s="1"/>
  <c r="AC11"/>
  <c r="AB11"/>
  <c r="AA11"/>
  <c r="Z11"/>
  <c r="AD11" s="1"/>
  <c r="AF11" s="1"/>
  <c r="Y11"/>
  <c r="AC10"/>
  <c r="AB10"/>
  <c r="AA10"/>
  <c r="Z10"/>
  <c r="Y10"/>
  <c r="AD10" s="1"/>
  <c r="AF10" s="1"/>
  <c r="AC9"/>
  <c r="AB9"/>
  <c r="AA9"/>
  <c r="Z9"/>
  <c r="AD9" s="1"/>
  <c r="AF9" s="1"/>
  <c r="Y9"/>
  <c r="AC8"/>
  <c r="AB8"/>
  <c r="AA8"/>
  <c r="Z8"/>
  <c r="Y8"/>
  <c r="AD8" s="1"/>
  <c r="AF8" s="1"/>
  <c r="AC7"/>
  <c r="AB7"/>
  <c r="AA7"/>
  <c r="Z7"/>
  <c r="AD7" s="1"/>
  <c r="AF7" s="1"/>
  <c r="Y7"/>
  <c r="AC6"/>
  <c r="AB6"/>
  <c r="AA6"/>
  <c r="Z6"/>
  <c r="Y6"/>
  <c r="AD6" s="1"/>
  <c r="AF6" s="1"/>
  <c r="AC5"/>
  <c r="AB5"/>
  <c r="AA5"/>
  <c r="Z5"/>
  <c r="AD5" s="1"/>
  <c r="AF5" s="1"/>
  <c r="Y5"/>
  <c r="AC4"/>
  <c r="AB4"/>
  <c r="AA4"/>
  <c r="Z4"/>
  <c r="Y4"/>
  <c r="AD4" s="1"/>
  <c r="AF4" s="1"/>
  <c r="AF14" s="1"/>
  <c r="AG13" s="1"/>
  <c r="AC13" i="9"/>
  <c r="AB13"/>
  <c r="AA13"/>
  <c r="Z13"/>
  <c r="AD13" s="1"/>
  <c r="AF13" s="1"/>
  <c r="Y13"/>
  <c r="AC12"/>
  <c r="AB12"/>
  <c r="AA12"/>
  <c r="Z12"/>
  <c r="Y12"/>
  <c r="AD12" s="1"/>
  <c r="AF12" s="1"/>
  <c r="AC11"/>
  <c r="AB11"/>
  <c r="AA11"/>
  <c r="Z11"/>
  <c r="AD11" s="1"/>
  <c r="AF11" s="1"/>
  <c r="Y11"/>
  <c r="AC10"/>
  <c r="AB10"/>
  <c r="AA10"/>
  <c r="Z10"/>
  <c r="Y10"/>
  <c r="AD10" s="1"/>
  <c r="AF10" s="1"/>
  <c r="AC9"/>
  <c r="AB9"/>
  <c r="AA9"/>
  <c r="Z9"/>
  <c r="AD9" s="1"/>
  <c r="AF9" s="1"/>
  <c r="Y9"/>
  <c r="AC8"/>
  <c r="AB8"/>
  <c r="AA8"/>
  <c r="Z8"/>
  <c r="Y8"/>
  <c r="AD8" s="1"/>
  <c r="AF8" s="1"/>
  <c r="AC7"/>
  <c r="AB7"/>
  <c r="AA7"/>
  <c r="Z7"/>
  <c r="AD7" s="1"/>
  <c r="AF7" s="1"/>
  <c r="Y7"/>
  <c r="AC6"/>
  <c r="AB6"/>
  <c r="AA6"/>
  <c r="Z6"/>
  <c r="Y6"/>
  <c r="AD6" s="1"/>
  <c r="AF6" s="1"/>
  <c r="AC5"/>
  <c r="AB5"/>
  <c r="AA5"/>
  <c r="Z5"/>
  <c r="AD5" s="1"/>
  <c r="AF5" s="1"/>
  <c r="Y5"/>
  <c r="AC4"/>
  <c r="AB4"/>
  <c r="AA4"/>
  <c r="Z4"/>
  <c r="Y4"/>
  <c r="AD4" s="1"/>
  <c r="AF4" s="1"/>
  <c r="AF14" s="1"/>
  <c r="AG13" s="1"/>
  <c r="AC13" i="8"/>
  <c r="AB13"/>
  <c r="AA13"/>
  <c r="Z13"/>
  <c r="Y13"/>
  <c r="AD13" s="1"/>
  <c r="AF13" s="1"/>
  <c r="AC12"/>
  <c r="AB12"/>
  <c r="AA12"/>
  <c r="Z12"/>
  <c r="Y12"/>
  <c r="AD12" s="1"/>
  <c r="AF12" s="1"/>
  <c r="AC11"/>
  <c r="AB11"/>
  <c r="AA11"/>
  <c r="Z11"/>
  <c r="Y11"/>
  <c r="AD11" s="1"/>
  <c r="AF11" s="1"/>
  <c r="AC10"/>
  <c r="AB10"/>
  <c r="AA10"/>
  <c r="Z10"/>
  <c r="Y10"/>
  <c r="AD10" s="1"/>
  <c r="AF10" s="1"/>
  <c r="AC9"/>
  <c r="AB9"/>
  <c r="AA9"/>
  <c r="Z9"/>
  <c r="Y9"/>
  <c r="AD9" s="1"/>
  <c r="AF9" s="1"/>
  <c r="AC8"/>
  <c r="AB8"/>
  <c r="AA8"/>
  <c r="Z8"/>
  <c r="Y8"/>
  <c r="AD8" s="1"/>
  <c r="AF8" s="1"/>
  <c r="AC7"/>
  <c r="AB7"/>
  <c r="AA7"/>
  <c r="Z7"/>
  <c r="Y7"/>
  <c r="AD7" s="1"/>
  <c r="AF7" s="1"/>
  <c r="AC6"/>
  <c r="AB6"/>
  <c r="AA6"/>
  <c r="Z6"/>
  <c r="Y6"/>
  <c r="AD6" s="1"/>
  <c r="AF6" s="1"/>
  <c r="AC5"/>
  <c r="AB5"/>
  <c r="AA5"/>
  <c r="Z5"/>
  <c r="Y5"/>
  <c r="AD5" s="1"/>
  <c r="AF5" s="1"/>
  <c r="AC4"/>
  <c r="AB4"/>
  <c r="AA4"/>
  <c r="Z4"/>
  <c r="Y4"/>
  <c r="AD4" s="1"/>
  <c r="AF4" s="1"/>
  <c r="AF14" s="1"/>
  <c r="AG13" s="1"/>
  <c r="AC13" i="7"/>
  <c r="AB13"/>
  <c r="AA13"/>
  <c r="Z13"/>
  <c r="Y13"/>
  <c r="AD13" s="1"/>
  <c r="AF13" s="1"/>
  <c r="AC12"/>
  <c r="AB12"/>
  <c r="AA12"/>
  <c r="Z12"/>
  <c r="Y12"/>
  <c r="AD12" s="1"/>
  <c r="AF12" s="1"/>
  <c r="AC11"/>
  <c r="AB11"/>
  <c r="AA11"/>
  <c r="Z11"/>
  <c r="AD11" s="1"/>
  <c r="AF11" s="1"/>
  <c r="Y11"/>
  <c r="AC10"/>
  <c r="AB10"/>
  <c r="AA10"/>
  <c r="Z10"/>
  <c r="Y10"/>
  <c r="AD10" s="1"/>
  <c r="AF10" s="1"/>
  <c r="AC9"/>
  <c r="AB9"/>
  <c r="AA9"/>
  <c r="Z9"/>
  <c r="AD9" s="1"/>
  <c r="AF9" s="1"/>
  <c r="Y9"/>
  <c r="AC8"/>
  <c r="AB8"/>
  <c r="AA8"/>
  <c r="Z8"/>
  <c r="Y8"/>
  <c r="AD8" s="1"/>
  <c r="AF8" s="1"/>
  <c r="AC7"/>
  <c r="AB7"/>
  <c r="AA7"/>
  <c r="Z7"/>
  <c r="AD7" s="1"/>
  <c r="AF7" s="1"/>
  <c r="Y7"/>
  <c r="AC6"/>
  <c r="AB6"/>
  <c r="AA6"/>
  <c r="Z6"/>
  <c r="Y6"/>
  <c r="AD6" s="1"/>
  <c r="AF6" s="1"/>
  <c r="AC5"/>
  <c r="AB5"/>
  <c r="AA5"/>
  <c r="Z5"/>
  <c r="Y5"/>
  <c r="AD5" s="1"/>
  <c r="AF5" s="1"/>
  <c r="AC4"/>
  <c r="AB4"/>
  <c r="AA4"/>
  <c r="Z4"/>
  <c r="Y4"/>
  <c r="AD4" s="1"/>
  <c r="AF4" s="1"/>
  <c r="AF14" s="1"/>
  <c r="AG13" s="1"/>
  <c r="AC13" i="6"/>
  <c r="AB13"/>
  <c r="AA13"/>
  <c r="Z13"/>
  <c r="AD13" s="1"/>
  <c r="AF13" s="1"/>
  <c r="Y13"/>
  <c r="AC12"/>
  <c r="AB12"/>
  <c r="AA12"/>
  <c r="Z12"/>
  <c r="Y12"/>
  <c r="AD12" s="1"/>
  <c r="AF12" s="1"/>
  <c r="AC11"/>
  <c r="AB11"/>
  <c r="AA11"/>
  <c r="Z11"/>
  <c r="AD11" s="1"/>
  <c r="AF11" s="1"/>
  <c r="Y11"/>
  <c r="AC10"/>
  <c r="AB10"/>
  <c r="AA10"/>
  <c r="Z10"/>
  <c r="Y10"/>
  <c r="AD10" s="1"/>
  <c r="AF10" s="1"/>
  <c r="AC9"/>
  <c r="AB9"/>
  <c r="AA9"/>
  <c r="Z9"/>
  <c r="AD9" s="1"/>
  <c r="AF9" s="1"/>
  <c r="Y9"/>
  <c r="AC8"/>
  <c r="AB8"/>
  <c r="AA8"/>
  <c r="Z8"/>
  <c r="Y8"/>
  <c r="AD8" s="1"/>
  <c r="AF8" s="1"/>
  <c r="AC7"/>
  <c r="AB7"/>
  <c r="AA7"/>
  <c r="Z7"/>
  <c r="AD7" s="1"/>
  <c r="AF7" s="1"/>
  <c r="Y7"/>
  <c r="AC6"/>
  <c r="AB6"/>
  <c r="AA6"/>
  <c r="Z6"/>
  <c r="Y6"/>
  <c r="AD6" s="1"/>
  <c r="AF6" s="1"/>
  <c r="AC5"/>
  <c r="AB5"/>
  <c r="AA5"/>
  <c r="Z5"/>
  <c r="AD5" s="1"/>
  <c r="AF5" s="1"/>
  <c r="Y5"/>
  <c r="AC4"/>
  <c r="AB4"/>
  <c r="AA4"/>
  <c r="Z4"/>
  <c r="Y4"/>
  <c r="AD4" s="1"/>
  <c r="AF4" s="1"/>
  <c r="AF14" s="1"/>
  <c r="AG13" s="1"/>
  <c r="L13" i="12"/>
  <c r="K13"/>
  <c r="J13"/>
  <c r="I13"/>
  <c r="H13"/>
  <c r="M13" s="1"/>
  <c r="O13" s="1"/>
  <c r="L12"/>
  <c r="K12"/>
  <c r="J12"/>
  <c r="I12"/>
  <c r="H12"/>
  <c r="M12" s="1"/>
  <c r="O12" s="1"/>
  <c r="L11"/>
  <c r="K11"/>
  <c r="J11"/>
  <c r="I11"/>
  <c r="H11"/>
  <c r="M11" s="1"/>
  <c r="O11" s="1"/>
  <c r="L10"/>
  <c r="K10"/>
  <c r="J10"/>
  <c r="I10"/>
  <c r="H10"/>
  <c r="M10" s="1"/>
  <c r="O10" s="1"/>
  <c r="L9"/>
  <c r="K9"/>
  <c r="J9"/>
  <c r="I9"/>
  <c r="H9"/>
  <c r="M9" s="1"/>
  <c r="O9" s="1"/>
  <c r="L8"/>
  <c r="K8"/>
  <c r="J8"/>
  <c r="I8"/>
  <c r="H8"/>
  <c r="M8" s="1"/>
  <c r="O8" s="1"/>
  <c r="L7"/>
  <c r="K7"/>
  <c r="J7"/>
  <c r="I7"/>
  <c r="H7"/>
  <c r="M7" s="1"/>
  <c r="O7" s="1"/>
  <c r="L6"/>
  <c r="K6"/>
  <c r="J6"/>
  <c r="I6"/>
  <c r="H6"/>
  <c r="M6" s="1"/>
  <c r="O6" s="1"/>
  <c r="L5"/>
  <c r="K5"/>
  <c r="J5"/>
  <c r="I5"/>
  <c r="H5"/>
  <c r="M5" s="1"/>
  <c r="O5" s="1"/>
  <c r="L4"/>
  <c r="K4"/>
  <c r="J4"/>
  <c r="I4"/>
  <c r="H4"/>
  <c r="M4" s="1"/>
  <c r="O4" s="1"/>
  <c r="O14" s="1"/>
  <c r="P13" s="1"/>
  <c r="L13" i="11"/>
  <c r="K13"/>
  <c r="J13"/>
  <c r="I13"/>
  <c r="H13"/>
  <c r="M13" s="1"/>
  <c r="O13" s="1"/>
  <c r="L12"/>
  <c r="K12"/>
  <c r="J12"/>
  <c r="I12"/>
  <c r="M12" s="1"/>
  <c r="O12" s="1"/>
  <c r="H12"/>
  <c r="L11"/>
  <c r="K11"/>
  <c r="J11"/>
  <c r="I11"/>
  <c r="H11"/>
  <c r="M11" s="1"/>
  <c r="O11" s="1"/>
  <c r="L10"/>
  <c r="K10"/>
  <c r="J10"/>
  <c r="I10"/>
  <c r="M10" s="1"/>
  <c r="O10" s="1"/>
  <c r="H10"/>
  <c r="L9"/>
  <c r="K9"/>
  <c r="J9"/>
  <c r="I9"/>
  <c r="H9"/>
  <c r="M9" s="1"/>
  <c r="O9" s="1"/>
  <c r="L8"/>
  <c r="K8"/>
  <c r="J8"/>
  <c r="I8"/>
  <c r="M8" s="1"/>
  <c r="O8" s="1"/>
  <c r="H8"/>
  <c r="L7"/>
  <c r="K7"/>
  <c r="J7"/>
  <c r="I7"/>
  <c r="H7"/>
  <c r="M7" s="1"/>
  <c r="O7" s="1"/>
  <c r="L6"/>
  <c r="K6"/>
  <c r="J6"/>
  <c r="I6"/>
  <c r="M6" s="1"/>
  <c r="O6" s="1"/>
  <c r="H6"/>
  <c r="L5"/>
  <c r="K5"/>
  <c r="J5"/>
  <c r="I5"/>
  <c r="H5"/>
  <c r="M5" s="1"/>
  <c r="O5" s="1"/>
  <c r="L4"/>
  <c r="K4"/>
  <c r="J4"/>
  <c r="I4"/>
  <c r="M4" s="1"/>
  <c r="O4" s="1"/>
  <c r="O14" s="1"/>
  <c r="P13" s="1"/>
  <c r="H4"/>
  <c r="L13" i="10"/>
  <c r="K13"/>
  <c r="J13"/>
  <c r="I13"/>
  <c r="H13"/>
  <c r="M13" s="1"/>
  <c r="O13" s="1"/>
  <c r="L12"/>
  <c r="K12"/>
  <c r="J12"/>
  <c r="I12"/>
  <c r="H12"/>
  <c r="M12" s="1"/>
  <c r="O12" s="1"/>
  <c r="L11"/>
  <c r="K11"/>
  <c r="J11"/>
  <c r="I11"/>
  <c r="H11"/>
  <c r="M11" s="1"/>
  <c r="O11" s="1"/>
  <c r="L10"/>
  <c r="K10"/>
  <c r="J10"/>
  <c r="I10"/>
  <c r="H10"/>
  <c r="M10" s="1"/>
  <c r="O10" s="1"/>
  <c r="L9"/>
  <c r="K9"/>
  <c r="J9"/>
  <c r="I9"/>
  <c r="H9"/>
  <c r="M9" s="1"/>
  <c r="O9" s="1"/>
  <c r="L8"/>
  <c r="K8"/>
  <c r="J8"/>
  <c r="I8"/>
  <c r="H8"/>
  <c r="M8" s="1"/>
  <c r="O8" s="1"/>
  <c r="L7"/>
  <c r="K7"/>
  <c r="J7"/>
  <c r="I7"/>
  <c r="H7"/>
  <c r="M7" s="1"/>
  <c r="O7" s="1"/>
  <c r="L6"/>
  <c r="K6"/>
  <c r="J6"/>
  <c r="I6"/>
  <c r="H6"/>
  <c r="M6" s="1"/>
  <c r="O6" s="1"/>
  <c r="L5"/>
  <c r="K5"/>
  <c r="J5"/>
  <c r="I5"/>
  <c r="H5"/>
  <c r="M5" s="1"/>
  <c r="O5" s="1"/>
  <c r="L4"/>
  <c r="K4"/>
  <c r="J4"/>
  <c r="I4"/>
  <c r="H4"/>
  <c r="M4" s="1"/>
  <c r="O4" s="1"/>
  <c r="O14" s="1"/>
  <c r="P13" s="1"/>
  <c r="L13" i="9"/>
  <c r="K13"/>
  <c r="J13"/>
  <c r="I13"/>
  <c r="H13"/>
  <c r="M13" s="1"/>
  <c r="O13" s="1"/>
  <c r="L12"/>
  <c r="K12"/>
  <c r="J12"/>
  <c r="I12"/>
  <c r="M12" s="1"/>
  <c r="O12" s="1"/>
  <c r="H12"/>
  <c r="L11"/>
  <c r="K11"/>
  <c r="J11"/>
  <c r="I11"/>
  <c r="H11"/>
  <c r="M11" s="1"/>
  <c r="O11" s="1"/>
  <c r="L10"/>
  <c r="K10"/>
  <c r="J10"/>
  <c r="I10"/>
  <c r="M10" s="1"/>
  <c r="O10" s="1"/>
  <c r="H10"/>
  <c r="L9"/>
  <c r="K9"/>
  <c r="J9"/>
  <c r="I9"/>
  <c r="H9"/>
  <c r="M9" s="1"/>
  <c r="O9" s="1"/>
  <c r="L8"/>
  <c r="K8"/>
  <c r="J8"/>
  <c r="I8"/>
  <c r="M8" s="1"/>
  <c r="O8" s="1"/>
  <c r="H8"/>
  <c r="L7"/>
  <c r="K7"/>
  <c r="J7"/>
  <c r="I7"/>
  <c r="H7"/>
  <c r="M7" s="1"/>
  <c r="O7" s="1"/>
  <c r="L6"/>
  <c r="K6"/>
  <c r="J6"/>
  <c r="I6"/>
  <c r="M6" s="1"/>
  <c r="O6" s="1"/>
  <c r="H6"/>
  <c r="L5"/>
  <c r="K5"/>
  <c r="J5"/>
  <c r="I5"/>
  <c r="H5"/>
  <c r="M5" s="1"/>
  <c r="O5" s="1"/>
  <c r="L4"/>
  <c r="K4"/>
  <c r="J4"/>
  <c r="I4"/>
  <c r="M4" s="1"/>
  <c r="O4" s="1"/>
  <c r="O14" s="1"/>
  <c r="P13" s="1"/>
  <c r="H4"/>
  <c r="L13" i="8"/>
  <c r="K13"/>
  <c r="J13"/>
  <c r="I13"/>
  <c r="H13"/>
  <c r="M13" s="1"/>
  <c r="O13" s="1"/>
  <c r="L12"/>
  <c r="K12"/>
  <c r="J12"/>
  <c r="I12"/>
  <c r="M12" s="1"/>
  <c r="O12" s="1"/>
  <c r="H12"/>
  <c r="L11"/>
  <c r="K11"/>
  <c r="J11"/>
  <c r="I11"/>
  <c r="H11"/>
  <c r="M11" s="1"/>
  <c r="O11" s="1"/>
  <c r="L10"/>
  <c r="K10"/>
  <c r="J10"/>
  <c r="I10"/>
  <c r="M10" s="1"/>
  <c r="O10" s="1"/>
  <c r="H10"/>
  <c r="L9"/>
  <c r="K9"/>
  <c r="J9"/>
  <c r="I9"/>
  <c r="H9"/>
  <c r="M9" s="1"/>
  <c r="O9" s="1"/>
  <c r="L8"/>
  <c r="K8"/>
  <c r="J8"/>
  <c r="I8"/>
  <c r="M8" s="1"/>
  <c r="O8" s="1"/>
  <c r="H8"/>
  <c r="L7"/>
  <c r="K7"/>
  <c r="J7"/>
  <c r="I7"/>
  <c r="H7"/>
  <c r="M7" s="1"/>
  <c r="O7" s="1"/>
  <c r="L6"/>
  <c r="K6"/>
  <c r="J6"/>
  <c r="I6"/>
  <c r="M6" s="1"/>
  <c r="O6" s="1"/>
  <c r="H6"/>
  <c r="L5"/>
  <c r="K5"/>
  <c r="J5"/>
  <c r="I5"/>
  <c r="H5"/>
  <c r="M5" s="1"/>
  <c r="O5" s="1"/>
  <c r="L4"/>
  <c r="K4"/>
  <c r="J4"/>
  <c r="I4"/>
  <c r="M4" s="1"/>
  <c r="O4" s="1"/>
  <c r="O14" s="1"/>
  <c r="P13" s="1"/>
  <c r="H4"/>
  <c r="L13" i="6"/>
  <c r="K13"/>
  <c r="J13"/>
  <c r="I13"/>
  <c r="H13"/>
  <c r="M13" s="1"/>
  <c r="O13" s="1"/>
  <c r="L12"/>
  <c r="K12"/>
  <c r="J12"/>
  <c r="I12"/>
  <c r="H12"/>
  <c r="M12" s="1"/>
  <c r="O12" s="1"/>
  <c r="L11"/>
  <c r="K11"/>
  <c r="J11"/>
  <c r="I11"/>
  <c r="H11"/>
  <c r="M11" s="1"/>
  <c r="O11" s="1"/>
  <c r="L10"/>
  <c r="K10"/>
  <c r="J10"/>
  <c r="I10"/>
  <c r="H10"/>
  <c r="M10" s="1"/>
  <c r="O10" s="1"/>
  <c r="L9"/>
  <c r="K9"/>
  <c r="J9"/>
  <c r="I9"/>
  <c r="H9"/>
  <c r="M9" s="1"/>
  <c r="O9" s="1"/>
  <c r="L8"/>
  <c r="K8"/>
  <c r="J8"/>
  <c r="I8"/>
  <c r="H8"/>
  <c r="M8" s="1"/>
  <c r="O8" s="1"/>
  <c r="L7"/>
  <c r="K7"/>
  <c r="J7"/>
  <c r="I7"/>
  <c r="H7"/>
  <c r="M7" s="1"/>
  <c r="O7" s="1"/>
  <c r="L6"/>
  <c r="K6"/>
  <c r="J6"/>
  <c r="I6"/>
  <c r="H6"/>
  <c r="M6" s="1"/>
  <c r="O6" s="1"/>
  <c r="L5"/>
  <c r="K5"/>
  <c r="J5"/>
  <c r="I5"/>
  <c r="H5"/>
  <c r="M5" s="1"/>
  <c r="O5" s="1"/>
  <c r="L4"/>
  <c r="K4"/>
  <c r="J4"/>
  <c r="I4"/>
  <c r="H4"/>
  <c r="M4" s="1"/>
  <c r="O4" s="1"/>
  <c r="AC13" i="5"/>
  <c r="AB13"/>
  <c r="AA13"/>
  <c r="Z13"/>
  <c r="AD13" s="1"/>
  <c r="AF13" s="1"/>
  <c r="Y13"/>
  <c r="AC12"/>
  <c r="AB12"/>
  <c r="AA12"/>
  <c r="Z12"/>
  <c r="Y12"/>
  <c r="AD12" s="1"/>
  <c r="AF12" s="1"/>
  <c r="AC11"/>
  <c r="AB11"/>
  <c r="AA11"/>
  <c r="Z11"/>
  <c r="AD11" s="1"/>
  <c r="AF11" s="1"/>
  <c r="Y11"/>
  <c r="AC10"/>
  <c r="AB10"/>
  <c r="AA10"/>
  <c r="Z10"/>
  <c r="Y10"/>
  <c r="AD10" s="1"/>
  <c r="AF10" s="1"/>
  <c r="AC9"/>
  <c r="AB9"/>
  <c r="AA9"/>
  <c r="Z9"/>
  <c r="AD9" s="1"/>
  <c r="AF9" s="1"/>
  <c r="Y9"/>
  <c r="AC8"/>
  <c r="AB8"/>
  <c r="AA8"/>
  <c r="Z8"/>
  <c r="Y8"/>
  <c r="AD8" s="1"/>
  <c r="AF8" s="1"/>
  <c r="AC7"/>
  <c r="AB7"/>
  <c r="AA7"/>
  <c r="Z7"/>
  <c r="AD7" s="1"/>
  <c r="AF7" s="1"/>
  <c r="Y7"/>
  <c r="AC6"/>
  <c r="AB6"/>
  <c r="AA6"/>
  <c r="Z6"/>
  <c r="Y6"/>
  <c r="AD6" s="1"/>
  <c r="AF6" s="1"/>
  <c r="AC5"/>
  <c r="AB5"/>
  <c r="AA5"/>
  <c r="Z5"/>
  <c r="AD5" s="1"/>
  <c r="AF5" s="1"/>
  <c r="Y5"/>
  <c r="AC4"/>
  <c r="AB4"/>
  <c r="AA4"/>
  <c r="Z4"/>
  <c r="Y4"/>
  <c r="AD4" s="1"/>
  <c r="AF4" s="1"/>
  <c r="AF14" s="1"/>
  <c r="AG13" s="1"/>
  <c r="L26"/>
  <c r="K26"/>
  <c r="J26"/>
  <c r="I26"/>
  <c r="H26"/>
  <c r="M26" s="1"/>
  <c r="O26" s="1"/>
  <c r="L25"/>
  <c r="K25"/>
  <c r="J25"/>
  <c r="I25"/>
  <c r="M25" s="1"/>
  <c r="O25" s="1"/>
  <c r="H25"/>
  <c r="L24"/>
  <c r="K24"/>
  <c r="J24"/>
  <c r="I24"/>
  <c r="H24"/>
  <c r="M24" s="1"/>
  <c r="O24" s="1"/>
  <c r="L23"/>
  <c r="K23"/>
  <c r="J23"/>
  <c r="I23"/>
  <c r="M23" s="1"/>
  <c r="O23" s="1"/>
  <c r="H23"/>
  <c r="L22"/>
  <c r="K22"/>
  <c r="J22"/>
  <c r="I22"/>
  <c r="H22"/>
  <c r="M22" s="1"/>
  <c r="O22" s="1"/>
  <c r="L21"/>
  <c r="K21"/>
  <c r="J21"/>
  <c r="I21"/>
  <c r="M21" s="1"/>
  <c r="O21" s="1"/>
  <c r="H21"/>
  <c r="L20"/>
  <c r="K20"/>
  <c r="J20"/>
  <c r="I20"/>
  <c r="H20"/>
  <c r="M20" s="1"/>
  <c r="O20" s="1"/>
  <c r="L19"/>
  <c r="K19"/>
  <c r="J19"/>
  <c r="I19"/>
  <c r="M19" s="1"/>
  <c r="O19" s="1"/>
  <c r="H19"/>
  <c r="L18"/>
  <c r="K18"/>
  <c r="J18"/>
  <c r="I18"/>
  <c r="H18"/>
  <c r="M18" s="1"/>
  <c r="O18" s="1"/>
  <c r="L17"/>
  <c r="K17"/>
  <c r="J17"/>
  <c r="I17"/>
  <c r="M17" s="1"/>
  <c r="O17" s="1"/>
  <c r="O27" s="1"/>
  <c r="P26" s="1"/>
  <c r="H17"/>
  <c r="O14"/>
  <c r="P13" s="1"/>
  <c r="L13"/>
  <c r="K13"/>
  <c r="J13"/>
  <c r="I13"/>
  <c r="H13"/>
  <c r="M13" s="1"/>
  <c r="O13" s="1"/>
  <c r="L12"/>
  <c r="K12"/>
  <c r="J12"/>
  <c r="I12"/>
  <c r="M12" s="1"/>
  <c r="O12" s="1"/>
  <c r="H12"/>
  <c r="L11"/>
  <c r="K11"/>
  <c r="J11"/>
  <c r="I11"/>
  <c r="H11"/>
  <c r="M11" s="1"/>
  <c r="O11" s="1"/>
  <c r="L10"/>
  <c r="K10"/>
  <c r="J10"/>
  <c r="I10"/>
  <c r="M10" s="1"/>
  <c r="O10" s="1"/>
  <c r="H10"/>
  <c r="L9"/>
  <c r="K9"/>
  <c r="J9"/>
  <c r="I9"/>
  <c r="H9"/>
  <c r="M9" s="1"/>
  <c r="O9" s="1"/>
  <c r="L8"/>
  <c r="K8"/>
  <c r="J8"/>
  <c r="I8"/>
  <c r="M8" s="1"/>
  <c r="O8" s="1"/>
  <c r="H8"/>
  <c r="L7"/>
  <c r="K7"/>
  <c r="J7"/>
  <c r="I7"/>
  <c r="H7"/>
  <c r="M7" s="1"/>
  <c r="O7" s="1"/>
  <c r="L6"/>
  <c r="K6"/>
  <c r="J6"/>
  <c r="I6"/>
  <c r="M6" s="1"/>
  <c r="O6" s="1"/>
  <c r="H6"/>
  <c r="L5"/>
  <c r="K5"/>
  <c r="J5"/>
  <c r="I5"/>
  <c r="H5"/>
  <c r="M5" s="1"/>
  <c r="O5" s="1"/>
  <c r="L4"/>
  <c r="K4"/>
  <c r="J4"/>
  <c r="I4"/>
  <c r="M4" s="1"/>
  <c r="O4" s="1"/>
  <c r="H4"/>
  <c r="D15" i="3"/>
  <c r="J15" s="1"/>
  <c r="E15"/>
  <c r="K15" s="1"/>
  <c r="F15"/>
  <c r="L15" s="1"/>
  <c r="G15"/>
  <c r="H15"/>
  <c r="N15" s="1"/>
  <c r="D16"/>
  <c r="J16" s="1"/>
  <c r="E16"/>
  <c r="K16" s="1"/>
  <c r="F16"/>
  <c r="L16" s="1"/>
  <c r="G16"/>
  <c r="M16" s="1"/>
  <c r="H16"/>
  <c r="N16" s="1"/>
  <c r="D17"/>
  <c r="J17" s="1"/>
  <c r="E17"/>
  <c r="F17"/>
  <c r="L17" s="1"/>
  <c r="G17"/>
  <c r="M17" s="1"/>
  <c r="H17"/>
  <c r="N17" s="1"/>
  <c r="D18"/>
  <c r="J18" s="1"/>
  <c r="E18"/>
  <c r="K18" s="1"/>
  <c r="F18"/>
  <c r="L18" s="1"/>
  <c r="G18"/>
  <c r="M18" s="1"/>
  <c r="H18"/>
  <c r="D19"/>
  <c r="J19" s="1"/>
  <c r="E19"/>
  <c r="K19" s="1"/>
  <c r="F19"/>
  <c r="L19" s="1"/>
  <c r="G19"/>
  <c r="M19" s="1"/>
  <c r="H19"/>
  <c r="N19" s="1"/>
  <c r="D20"/>
  <c r="J20" s="1"/>
  <c r="E20"/>
  <c r="K20" s="1"/>
  <c r="F20"/>
  <c r="G20"/>
  <c r="M20" s="1"/>
  <c r="H20"/>
  <c r="N20" s="1"/>
  <c r="D21"/>
  <c r="J21" s="1"/>
  <c r="E21"/>
  <c r="K21" s="1"/>
  <c r="F21"/>
  <c r="L21" s="1"/>
  <c r="G21"/>
  <c r="M21" s="1"/>
  <c r="H21"/>
  <c r="N21" s="1"/>
  <c r="D22"/>
  <c r="E22"/>
  <c r="K22" s="1"/>
  <c r="F22"/>
  <c r="L22" s="1"/>
  <c r="G22"/>
  <c r="M22" s="1"/>
  <c r="H22"/>
  <c r="N22" s="1"/>
  <c r="D23"/>
  <c r="J23" s="1"/>
  <c r="E23"/>
  <c r="K23" s="1"/>
  <c r="F23"/>
  <c r="L23" s="1"/>
  <c r="G23"/>
  <c r="H23"/>
  <c r="N23" s="1"/>
  <c r="D24"/>
  <c r="J24" s="1"/>
  <c r="E24"/>
  <c r="K24" s="1"/>
  <c r="F24"/>
  <c r="L24" s="1"/>
  <c r="G24"/>
  <c r="M24" s="1"/>
  <c r="H24"/>
  <c r="N24" s="1"/>
  <c r="D27"/>
  <c r="J27" s="1"/>
  <c r="E27"/>
  <c r="F27"/>
  <c r="L27" s="1"/>
  <c r="G27"/>
  <c r="M27" s="1"/>
  <c r="H27"/>
  <c r="N27" s="1"/>
  <c r="D28"/>
  <c r="J28" s="1"/>
  <c r="E28"/>
  <c r="K28" s="1"/>
  <c r="F28"/>
  <c r="L28" s="1"/>
  <c r="G28"/>
  <c r="M28" s="1"/>
  <c r="H28"/>
  <c r="D29"/>
  <c r="J29" s="1"/>
  <c r="E29"/>
  <c r="K29" s="1"/>
  <c r="F29"/>
  <c r="L29" s="1"/>
  <c r="G29"/>
  <c r="M29" s="1"/>
  <c r="H29"/>
  <c r="N29" s="1"/>
  <c r="D30"/>
  <c r="J30" s="1"/>
  <c r="E30"/>
  <c r="K30" s="1"/>
  <c r="F30"/>
  <c r="G30"/>
  <c r="M30" s="1"/>
  <c r="H30"/>
  <c r="N30" s="1"/>
  <c r="D31"/>
  <c r="J31" s="1"/>
  <c r="E31"/>
  <c r="K31" s="1"/>
  <c r="F31"/>
  <c r="L31" s="1"/>
  <c r="G31"/>
  <c r="M31" s="1"/>
  <c r="H31"/>
  <c r="N31" s="1"/>
  <c r="D32"/>
  <c r="E32"/>
  <c r="K32" s="1"/>
  <c r="F32"/>
  <c r="L32" s="1"/>
  <c r="G32"/>
  <c r="M32" s="1"/>
  <c r="H32"/>
  <c r="N32" s="1"/>
  <c r="D33"/>
  <c r="J33" s="1"/>
  <c r="E33"/>
  <c r="K33" s="1"/>
  <c r="F33"/>
  <c r="L33" s="1"/>
  <c r="G33"/>
  <c r="H33"/>
  <c r="N33" s="1"/>
  <c r="D34"/>
  <c r="J34" s="1"/>
  <c r="E34"/>
  <c r="K34" s="1"/>
  <c r="F34"/>
  <c r="L34" s="1"/>
  <c r="G34"/>
  <c r="M34" s="1"/>
  <c r="H34"/>
  <c r="N34" s="1"/>
  <c r="D35"/>
  <c r="J35" s="1"/>
  <c r="E35"/>
  <c r="F35"/>
  <c r="L35" s="1"/>
  <c r="G35"/>
  <c r="M35" s="1"/>
  <c r="H35"/>
  <c r="N35" s="1"/>
  <c r="D36"/>
  <c r="J36" s="1"/>
  <c r="E36"/>
  <c r="K36" s="1"/>
  <c r="F36"/>
  <c r="L36" s="1"/>
  <c r="G36"/>
  <c r="M36" s="1"/>
  <c r="H36"/>
  <c r="D39"/>
  <c r="J39" s="1"/>
  <c r="E39"/>
  <c r="K39" s="1"/>
  <c r="F39"/>
  <c r="L39" s="1"/>
  <c r="G39"/>
  <c r="M39" s="1"/>
  <c r="H39"/>
  <c r="N39" s="1"/>
  <c r="D40"/>
  <c r="J40" s="1"/>
  <c r="E40"/>
  <c r="K40" s="1"/>
  <c r="F40"/>
  <c r="G40"/>
  <c r="M40" s="1"/>
  <c r="H40"/>
  <c r="N40" s="1"/>
  <c r="D41"/>
  <c r="J41" s="1"/>
  <c r="E41"/>
  <c r="K41" s="1"/>
  <c r="F41"/>
  <c r="L41" s="1"/>
  <c r="G41"/>
  <c r="M41" s="1"/>
  <c r="H41"/>
  <c r="N41" s="1"/>
  <c r="D42"/>
  <c r="E42"/>
  <c r="K42" s="1"/>
  <c r="F42"/>
  <c r="L42" s="1"/>
  <c r="G42"/>
  <c r="M42" s="1"/>
  <c r="H42"/>
  <c r="N42" s="1"/>
  <c r="D43"/>
  <c r="J43" s="1"/>
  <c r="E43"/>
  <c r="K43" s="1"/>
  <c r="F43"/>
  <c r="L43" s="1"/>
  <c r="G43"/>
  <c r="H43"/>
  <c r="N43" s="1"/>
  <c r="D44"/>
  <c r="J44" s="1"/>
  <c r="E44"/>
  <c r="K44" s="1"/>
  <c r="F44"/>
  <c r="L44" s="1"/>
  <c r="G44"/>
  <c r="M44" s="1"/>
  <c r="H44"/>
  <c r="N44" s="1"/>
  <c r="D45"/>
  <c r="J45" s="1"/>
  <c r="E45"/>
  <c r="F45"/>
  <c r="L45" s="1"/>
  <c r="G45"/>
  <c r="M45" s="1"/>
  <c r="H45"/>
  <c r="N45" s="1"/>
  <c r="D46"/>
  <c r="J46" s="1"/>
  <c r="E46"/>
  <c r="K46" s="1"/>
  <c r="F46"/>
  <c r="L46" s="1"/>
  <c r="G46"/>
  <c r="M46" s="1"/>
  <c r="H46"/>
  <c r="D47"/>
  <c r="J47" s="1"/>
  <c r="E47"/>
  <c r="K47" s="1"/>
  <c r="F47"/>
  <c r="L47" s="1"/>
  <c r="G47"/>
  <c r="M47" s="1"/>
  <c r="H47"/>
  <c r="N47" s="1"/>
  <c r="D48"/>
  <c r="J48" s="1"/>
  <c r="E48"/>
  <c r="K48" s="1"/>
  <c r="F48"/>
  <c r="G48"/>
  <c r="M48" s="1"/>
  <c r="H48"/>
  <c r="N48" s="1"/>
  <c r="D51"/>
  <c r="J51" s="1"/>
  <c r="E51"/>
  <c r="K51" s="1"/>
  <c r="F51"/>
  <c r="L51" s="1"/>
  <c r="G51"/>
  <c r="M51" s="1"/>
  <c r="H51"/>
  <c r="N51" s="1"/>
  <c r="D52"/>
  <c r="E52"/>
  <c r="K52" s="1"/>
  <c r="F52"/>
  <c r="L52" s="1"/>
  <c r="G52"/>
  <c r="M52" s="1"/>
  <c r="H52"/>
  <c r="N52" s="1"/>
  <c r="D53"/>
  <c r="J53" s="1"/>
  <c r="E53"/>
  <c r="K53" s="1"/>
  <c r="F53"/>
  <c r="L53" s="1"/>
  <c r="G53"/>
  <c r="H53"/>
  <c r="N53" s="1"/>
  <c r="D54"/>
  <c r="J54" s="1"/>
  <c r="E54"/>
  <c r="K54" s="1"/>
  <c r="F54"/>
  <c r="L54" s="1"/>
  <c r="G54"/>
  <c r="M54" s="1"/>
  <c r="H54"/>
  <c r="N54" s="1"/>
  <c r="D55"/>
  <c r="J55" s="1"/>
  <c r="E55"/>
  <c r="F55"/>
  <c r="L55" s="1"/>
  <c r="G55"/>
  <c r="M55" s="1"/>
  <c r="H55"/>
  <c r="N55" s="1"/>
  <c r="D56"/>
  <c r="J56" s="1"/>
  <c r="E56"/>
  <c r="K56" s="1"/>
  <c r="F56"/>
  <c r="L56" s="1"/>
  <c r="G56"/>
  <c r="M56" s="1"/>
  <c r="H56"/>
  <c r="D57"/>
  <c r="J57" s="1"/>
  <c r="E57"/>
  <c r="K57" s="1"/>
  <c r="F57"/>
  <c r="L57" s="1"/>
  <c r="G57"/>
  <c r="M57" s="1"/>
  <c r="H57"/>
  <c r="N57" s="1"/>
  <c r="D58"/>
  <c r="J58" s="1"/>
  <c r="E58"/>
  <c r="K58" s="1"/>
  <c r="F58"/>
  <c r="G58"/>
  <c r="M58" s="1"/>
  <c r="H58"/>
  <c r="N58" s="1"/>
  <c r="D59"/>
  <c r="J59" s="1"/>
  <c r="E59"/>
  <c r="K59" s="1"/>
  <c r="F59"/>
  <c r="L59" s="1"/>
  <c r="G59"/>
  <c r="M59" s="1"/>
  <c r="H59"/>
  <c r="N59" s="1"/>
  <c r="D60"/>
  <c r="E60"/>
  <c r="K60" s="1"/>
  <c r="F60"/>
  <c r="L60" s="1"/>
  <c r="G60"/>
  <c r="M60" s="1"/>
  <c r="H60"/>
  <c r="N60" s="1"/>
  <c r="D63"/>
  <c r="J63" s="1"/>
  <c r="E63"/>
  <c r="K63" s="1"/>
  <c r="F63"/>
  <c r="L63" s="1"/>
  <c r="G63"/>
  <c r="H63"/>
  <c r="N63" s="1"/>
  <c r="D64"/>
  <c r="J64" s="1"/>
  <c r="E64"/>
  <c r="K64" s="1"/>
  <c r="F64"/>
  <c r="L64" s="1"/>
  <c r="G64"/>
  <c r="M64" s="1"/>
  <c r="H64"/>
  <c r="N64" s="1"/>
  <c r="D65"/>
  <c r="J65" s="1"/>
  <c r="E65"/>
  <c r="F65"/>
  <c r="L65" s="1"/>
  <c r="G65"/>
  <c r="M65" s="1"/>
  <c r="H65"/>
  <c r="N65" s="1"/>
  <c r="D66"/>
  <c r="J66" s="1"/>
  <c r="E66"/>
  <c r="K66" s="1"/>
  <c r="F66"/>
  <c r="L66" s="1"/>
  <c r="G66"/>
  <c r="M66" s="1"/>
  <c r="H66"/>
  <c r="D67"/>
  <c r="J67" s="1"/>
  <c r="E67"/>
  <c r="K67" s="1"/>
  <c r="F67"/>
  <c r="L67" s="1"/>
  <c r="G67"/>
  <c r="M67" s="1"/>
  <c r="H67"/>
  <c r="N67" s="1"/>
  <c r="D68"/>
  <c r="J68" s="1"/>
  <c r="E68"/>
  <c r="K68" s="1"/>
  <c r="F68"/>
  <c r="G68"/>
  <c r="M68" s="1"/>
  <c r="H68"/>
  <c r="N68" s="1"/>
  <c r="D69"/>
  <c r="J69" s="1"/>
  <c r="E69"/>
  <c r="K69" s="1"/>
  <c r="F69"/>
  <c r="L69" s="1"/>
  <c r="G69"/>
  <c r="M69" s="1"/>
  <c r="H69"/>
  <c r="N69" s="1"/>
  <c r="D70"/>
  <c r="E70"/>
  <c r="K70" s="1"/>
  <c r="F70"/>
  <c r="L70" s="1"/>
  <c r="G70"/>
  <c r="M70" s="1"/>
  <c r="H70"/>
  <c r="N70" s="1"/>
  <c r="D71"/>
  <c r="J71" s="1"/>
  <c r="E71"/>
  <c r="K71" s="1"/>
  <c r="F71"/>
  <c r="L71" s="1"/>
  <c r="G71"/>
  <c r="H71"/>
  <c r="N71" s="1"/>
  <c r="D72"/>
  <c r="J72" s="1"/>
  <c r="E72"/>
  <c r="K72" s="1"/>
  <c r="F72"/>
  <c r="L72" s="1"/>
  <c r="G72"/>
  <c r="M72" s="1"/>
  <c r="H72"/>
  <c r="D75"/>
  <c r="J75" s="1"/>
  <c r="E75"/>
  <c r="K75" s="1"/>
  <c r="F75"/>
  <c r="L75" s="1"/>
  <c r="G75"/>
  <c r="M75" s="1"/>
  <c r="H75"/>
  <c r="N75" s="1"/>
  <c r="D76"/>
  <c r="J76" s="1"/>
  <c r="E76"/>
  <c r="K76" s="1"/>
  <c r="F76"/>
  <c r="L76" s="1"/>
  <c r="G76"/>
  <c r="M76" s="1"/>
  <c r="H76"/>
  <c r="D77"/>
  <c r="J77" s="1"/>
  <c r="E77"/>
  <c r="K77" s="1"/>
  <c r="F77"/>
  <c r="L77" s="1"/>
  <c r="G77"/>
  <c r="M77" s="1"/>
  <c r="H77"/>
  <c r="N77" s="1"/>
  <c r="D78"/>
  <c r="J78" s="1"/>
  <c r="E78"/>
  <c r="K78" s="1"/>
  <c r="F78"/>
  <c r="L78" s="1"/>
  <c r="G78"/>
  <c r="M78" s="1"/>
  <c r="H78"/>
  <c r="N78" s="1"/>
  <c r="D79"/>
  <c r="J79" s="1"/>
  <c r="E79"/>
  <c r="K79" s="1"/>
  <c r="F79"/>
  <c r="L79" s="1"/>
  <c r="G79"/>
  <c r="M79" s="1"/>
  <c r="H79"/>
  <c r="N79" s="1"/>
  <c r="D80"/>
  <c r="E80"/>
  <c r="K80" s="1"/>
  <c r="F80"/>
  <c r="L80" s="1"/>
  <c r="G80"/>
  <c r="M80" s="1"/>
  <c r="H80"/>
  <c r="N80" s="1"/>
  <c r="D81"/>
  <c r="J81" s="1"/>
  <c r="E81"/>
  <c r="K81" s="1"/>
  <c r="F81"/>
  <c r="L81" s="1"/>
  <c r="G81"/>
  <c r="M81" s="1"/>
  <c r="H81"/>
  <c r="N81" s="1"/>
  <c r="D82"/>
  <c r="J82" s="1"/>
  <c r="E82"/>
  <c r="K82" s="1"/>
  <c r="F82"/>
  <c r="L82" s="1"/>
  <c r="G82"/>
  <c r="M82" s="1"/>
  <c r="H82"/>
  <c r="N82" s="1"/>
  <c r="D83"/>
  <c r="J83" s="1"/>
  <c r="E83"/>
  <c r="F83"/>
  <c r="L83" s="1"/>
  <c r="G83"/>
  <c r="M83" s="1"/>
  <c r="H83"/>
  <c r="N83" s="1"/>
  <c r="D84"/>
  <c r="J84" s="1"/>
  <c r="E84"/>
  <c r="K84" s="1"/>
  <c r="F84"/>
  <c r="L84" s="1"/>
  <c r="G84"/>
  <c r="M84" s="1"/>
  <c r="H84"/>
  <c r="N84" s="1"/>
  <c r="D87"/>
  <c r="J87" s="1"/>
  <c r="E87"/>
  <c r="K87" s="1"/>
  <c r="F87"/>
  <c r="L87" s="1"/>
  <c r="G87"/>
  <c r="H87"/>
  <c r="N87" s="1"/>
  <c r="D88"/>
  <c r="J88" s="1"/>
  <c r="E88"/>
  <c r="K88" s="1"/>
  <c r="F88"/>
  <c r="L88" s="1"/>
  <c r="G88"/>
  <c r="M88" s="1"/>
  <c r="H88"/>
  <c r="N88" s="1"/>
  <c r="D89"/>
  <c r="J89" s="1"/>
  <c r="E89"/>
  <c r="F89"/>
  <c r="L89" s="1"/>
  <c r="G89"/>
  <c r="M89" s="1"/>
  <c r="H89"/>
  <c r="N89" s="1"/>
  <c r="D90"/>
  <c r="J90" s="1"/>
  <c r="E90"/>
  <c r="K90" s="1"/>
  <c r="F90"/>
  <c r="L90" s="1"/>
  <c r="G90"/>
  <c r="M90" s="1"/>
  <c r="H90"/>
  <c r="D91"/>
  <c r="J91" s="1"/>
  <c r="E91"/>
  <c r="K91" s="1"/>
  <c r="F91"/>
  <c r="L91" s="1"/>
  <c r="G91"/>
  <c r="M91" s="1"/>
  <c r="H91"/>
  <c r="N91" s="1"/>
  <c r="D92"/>
  <c r="J92" s="1"/>
  <c r="E92"/>
  <c r="K92" s="1"/>
  <c r="F92"/>
  <c r="G92"/>
  <c r="M92" s="1"/>
  <c r="H92"/>
  <c r="N92" s="1"/>
  <c r="D93"/>
  <c r="J93" s="1"/>
  <c r="E93"/>
  <c r="K93" s="1"/>
  <c r="F93"/>
  <c r="L93" s="1"/>
  <c r="G93"/>
  <c r="M93" s="1"/>
  <c r="H93"/>
  <c r="N93" s="1"/>
  <c r="D94"/>
  <c r="E94"/>
  <c r="K94" s="1"/>
  <c r="F94"/>
  <c r="L94" s="1"/>
  <c r="G94"/>
  <c r="M94" s="1"/>
  <c r="H94"/>
  <c r="N94" s="1"/>
  <c r="D95"/>
  <c r="J95" s="1"/>
  <c r="E95"/>
  <c r="K95" s="1"/>
  <c r="F95"/>
  <c r="L95" s="1"/>
  <c r="G95"/>
  <c r="H95"/>
  <c r="N95" s="1"/>
  <c r="D96"/>
  <c r="J96" s="1"/>
  <c r="E96"/>
  <c r="K96" s="1"/>
  <c r="F96"/>
  <c r="L96" s="1"/>
  <c r="G96"/>
  <c r="M96" s="1"/>
  <c r="H96"/>
  <c r="N96" s="1"/>
  <c r="D4"/>
  <c r="J4" s="1"/>
  <c r="E4"/>
  <c r="K4" s="1"/>
  <c r="F4"/>
  <c r="L4" s="1"/>
  <c r="G4"/>
  <c r="M4" s="1"/>
  <c r="H4"/>
  <c r="N4" s="1"/>
  <c r="D5"/>
  <c r="J5" s="1"/>
  <c r="E5"/>
  <c r="K5" s="1"/>
  <c r="F5"/>
  <c r="L5" s="1"/>
  <c r="G5"/>
  <c r="M5" s="1"/>
  <c r="H5"/>
  <c r="N5" s="1"/>
  <c r="D6"/>
  <c r="J6" s="1"/>
  <c r="E6"/>
  <c r="K6" s="1"/>
  <c r="F6"/>
  <c r="L6" s="1"/>
  <c r="G6"/>
  <c r="M6" s="1"/>
  <c r="H6"/>
  <c r="N6" s="1"/>
  <c r="D7"/>
  <c r="J7" s="1"/>
  <c r="E7"/>
  <c r="K7" s="1"/>
  <c r="F7"/>
  <c r="L7" s="1"/>
  <c r="G7"/>
  <c r="M7" s="1"/>
  <c r="H7"/>
  <c r="N7" s="1"/>
  <c r="D8"/>
  <c r="J8" s="1"/>
  <c r="E8"/>
  <c r="K8" s="1"/>
  <c r="F8"/>
  <c r="L8" s="1"/>
  <c r="G8"/>
  <c r="M8" s="1"/>
  <c r="H8"/>
  <c r="N8" s="1"/>
  <c r="D9"/>
  <c r="J9" s="1"/>
  <c r="E9"/>
  <c r="K9" s="1"/>
  <c r="F9"/>
  <c r="L9" s="1"/>
  <c r="G9"/>
  <c r="M9" s="1"/>
  <c r="H9"/>
  <c r="N9" s="1"/>
  <c r="D10"/>
  <c r="J10" s="1"/>
  <c r="E10"/>
  <c r="K10" s="1"/>
  <c r="F10"/>
  <c r="L10" s="1"/>
  <c r="G10"/>
  <c r="M10" s="1"/>
  <c r="H10"/>
  <c r="N10" s="1"/>
  <c r="D11"/>
  <c r="J11" s="1"/>
  <c r="E11"/>
  <c r="K11" s="1"/>
  <c r="F11"/>
  <c r="L11" s="1"/>
  <c r="G11"/>
  <c r="M11" s="1"/>
  <c r="H11"/>
  <c r="N11" s="1"/>
  <c r="D12"/>
  <c r="J12" s="1"/>
  <c r="E12"/>
  <c r="K12" s="1"/>
  <c r="F12"/>
  <c r="L12" s="1"/>
  <c r="G12"/>
  <c r="M12" s="1"/>
  <c r="H12"/>
  <c r="E3"/>
  <c r="K3" s="1"/>
  <c r="F3"/>
  <c r="L3" s="1"/>
  <c r="G3"/>
  <c r="H3"/>
  <c r="N3" s="1"/>
  <c r="D3"/>
  <c r="J3" s="1"/>
  <c r="M96" i="4"/>
  <c r="L96"/>
  <c r="K96"/>
  <c r="J96"/>
  <c r="I96"/>
  <c r="M95"/>
  <c r="L95"/>
  <c r="K95"/>
  <c r="J95"/>
  <c r="I95"/>
  <c r="M94"/>
  <c r="L94"/>
  <c r="K94"/>
  <c r="J94"/>
  <c r="I94"/>
  <c r="M93"/>
  <c r="L93"/>
  <c r="K93"/>
  <c r="J93"/>
  <c r="I93"/>
  <c r="M92"/>
  <c r="L92"/>
  <c r="K92"/>
  <c r="J92"/>
  <c r="I92"/>
  <c r="M91"/>
  <c r="L91"/>
  <c r="K91"/>
  <c r="J91"/>
  <c r="I91"/>
  <c r="M90"/>
  <c r="L90"/>
  <c r="K90"/>
  <c r="J90"/>
  <c r="I90"/>
  <c r="M89"/>
  <c r="L89"/>
  <c r="K89"/>
  <c r="J89"/>
  <c r="I89"/>
  <c r="M88"/>
  <c r="L88"/>
  <c r="K88"/>
  <c r="J88"/>
  <c r="I88"/>
  <c r="M87"/>
  <c r="L87"/>
  <c r="K87"/>
  <c r="J87"/>
  <c r="I87"/>
  <c r="M84"/>
  <c r="L84"/>
  <c r="K84"/>
  <c r="J84"/>
  <c r="I84"/>
  <c r="M83"/>
  <c r="L83"/>
  <c r="K83"/>
  <c r="J83"/>
  <c r="I83"/>
  <c r="M82"/>
  <c r="L82"/>
  <c r="K82"/>
  <c r="J82"/>
  <c r="I82"/>
  <c r="M81"/>
  <c r="L81"/>
  <c r="K81"/>
  <c r="J81"/>
  <c r="I81"/>
  <c r="M80"/>
  <c r="L80"/>
  <c r="K80"/>
  <c r="J80"/>
  <c r="I80"/>
  <c r="M79"/>
  <c r="L79"/>
  <c r="K79"/>
  <c r="J79"/>
  <c r="I79"/>
  <c r="M78"/>
  <c r="L78"/>
  <c r="K78"/>
  <c r="J78"/>
  <c r="I78"/>
  <c r="M77"/>
  <c r="L77"/>
  <c r="K77"/>
  <c r="J77"/>
  <c r="I77"/>
  <c r="M76"/>
  <c r="L76"/>
  <c r="K76"/>
  <c r="J76"/>
  <c r="I76"/>
  <c r="M75"/>
  <c r="L75"/>
  <c r="K75"/>
  <c r="J75"/>
  <c r="I75"/>
  <c r="M72"/>
  <c r="L72"/>
  <c r="K72"/>
  <c r="J72"/>
  <c r="I72"/>
  <c r="M71"/>
  <c r="L71"/>
  <c r="K71"/>
  <c r="J71"/>
  <c r="I71"/>
  <c r="M70"/>
  <c r="L70"/>
  <c r="K70"/>
  <c r="J70"/>
  <c r="I70"/>
  <c r="M69"/>
  <c r="L69"/>
  <c r="K69"/>
  <c r="J69"/>
  <c r="I69"/>
  <c r="M68"/>
  <c r="L68"/>
  <c r="K68"/>
  <c r="J68"/>
  <c r="I68"/>
  <c r="M67"/>
  <c r="L67"/>
  <c r="K67"/>
  <c r="J67"/>
  <c r="I67"/>
  <c r="M66"/>
  <c r="L66"/>
  <c r="K66"/>
  <c r="J66"/>
  <c r="I66"/>
  <c r="M65"/>
  <c r="L65"/>
  <c r="K65"/>
  <c r="J65"/>
  <c r="I65"/>
  <c r="M64"/>
  <c r="L64"/>
  <c r="K64"/>
  <c r="J64"/>
  <c r="I64"/>
  <c r="M63"/>
  <c r="L63"/>
  <c r="K63"/>
  <c r="J63"/>
  <c r="I63"/>
  <c r="M60"/>
  <c r="L60"/>
  <c r="K60"/>
  <c r="J60"/>
  <c r="I60"/>
  <c r="M59"/>
  <c r="L59"/>
  <c r="K59"/>
  <c r="J59"/>
  <c r="I59"/>
  <c r="M58"/>
  <c r="L58"/>
  <c r="K58"/>
  <c r="J58"/>
  <c r="I58"/>
  <c r="M57"/>
  <c r="L57"/>
  <c r="K57"/>
  <c r="J57"/>
  <c r="I57"/>
  <c r="M56"/>
  <c r="L56"/>
  <c r="K56"/>
  <c r="J56"/>
  <c r="I56"/>
  <c r="M55"/>
  <c r="L55"/>
  <c r="K55"/>
  <c r="J55"/>
  <c r="I55"/>
  <c r="M54"/>
  <c r="L54"/>
  <c r="K54"/>
  <c r="J54"/>
  <c r="I54"/>
  <c r="M53"/>
  <c r="L53"/>
  <c r="K53"/>
  <c r="J53"/>
  <c r="I53"/>
  <c r="M52"/>
  <c r="L52"/>
  <c r="K52"/>
  <c r="J52"/>
  <c r="I52"/>
  <c r="M51"/>
  <c r="L51"/>
  <c r="K51"/>
  <c r="J51"/>
  <c r="I51"/>
  <c r="M48"/>
  <c r="L48"/>
  <c r="K48"/>
  <c r="J48"/>
  <c r="I48"/>
  <c r="M47"/>
  <c r="L47"/>
  <c r="K47"/>
  <c r="J47"/>
  <c r="I47"/>
  <c r="M46"/>
  <c r="L46"/>
  <c r="K46"/>
  <c r="J46"/>
  <c r="I46"/>
  <c r="M45"/>
  <c r="L45"/>
  <c r="K45"/>
  <c r="J45"/>
  <c r="I45"/>
  <c r="M44"/>
  <c r="L44"/>
  <c r="K44"/>
  <c r="J44"/>
  <c r="I44"/>
  <c r="M43"/>
  <c r="L43"/>
  <c r="K43"/>
  <c r="J43"/>
  <c r="I43"/>
  <c r="M42"/>
  <c r="L42"/>
  <c r="K42"/>
  <c r="J42"/>
  <c r="I42"/>
  <c r="M41"/>
  <c r="L41"/>
  <c r="K41"/>
  <c r="J41"/>
  <c r="I41"/>
  <c r="M40"/>
  <c r="L40"/>
  <c r="K40"/>
  <c r="J40"/>
  <c r="I40"/>
  <c r="M39"/>
  <c r="L39"/>
  <c r="K39"/>
  <c r="J39"/>
  <c r="I39"/>
  <c r="M36"/>
  <c r="L36"/>
  <c r="K36"/>
  <c r="J36"/>
  <c r="I36"/>
  <c r="M35"/>
  <c r="L35"/>
  <c r="K35"/>
  <c r="J35"/>
  <c r="I35"/>
  <c r="M34"/>
  <c r="L34"/>
  <c r="K34"/>
  <c r="J34"/>
  <c r="I34"/>
  <c r="M33"/>
  <c r="L33"/>
  <c r="K33"/>
  <c r="J33"/>
  <c r="I33"/>
  <c r="M32"/>
  <c r="L32"/>
  <c r="K32"/>
  <c r="J32"/>
  <c r="I32"/>
  <c r="M31"/>
  <c r="L31"/>
  <c r="K31"/>
  <c r="J31"/>
  <c r="I31"/>
  <c r="M30"/>
  <c r="L30"/>
  <c r="K30"/>
  <c r="J30"/>
  <c r="I30"/>
  <c r="M29"/>
  <c r="L29"/>
  <c r="K29"/>
  <c r="J29"/>
  <c r="I29"/>
  <c r="M28"/>
  <c r="L28"/>
  <c r="K28"/>
  <c r="J28"/>
  <c r="I28"/>
  <c r="M27"/>
  <c r="L27"/>
  <c r="K27"/>
  <c r="J27"/>
  <c r="I27"/>
  <c r="M24"/>
  <c r="L24"/>
  <c r="K24"/>
  <c r="J24"/>
  <c r="I24"/>
  <c r="M23"/>
  <c r="L23"/>
  <c r="K23"/>
  <c r="J23"/>
  <c r="I23"/>
  <c r="M22"/>
  <c r="L22"/>
  <c r="K22"/>
  <c r="J22"/>
  <c r="I22"/>
  <c r="M21"/>
  <c r="L21"/>
  <c r="K21"/>
  <c r="J21"/>
  <c r="I21"/>
  <c r="M20"/>
  <c r="L20"/>
  <c r="K20"/>
  <c r="J20"/>
  <c r="I20"/>
  <c r="M19"/>
  <c r="L19"/>
  <c r="K19"/>
  <c r="J19"/>
  <c r="I19"/>
  <c r="M18"/>
  <c r="L18"/>
  <c r="K18"/>
  <c r="J18"/>
  <c r="I18"/>
  <c r="M17"/>
  <c r="L17"/>
  <c r="K17"/>
  <c r="J17"/>
  <c r="I17"/>
  <c r="M16"/>
  <c r="L16"/>
  <c r="K16"/>
  <c r="J16"/>
  <c r="I16"/>
  <c r="M15"/>
  <c r="L15"/>
  <c r="K15"/>
  <c r="J15"/>
  <c r="I15"/>
  <c r="M12"/>
  <c r="L12"/>
  <c r="K12"/>
  <c r="J12"/>
  <c r="I12"/>
  <c r="M11"/>
  <c r="L11"/>
  <c r="K11"/>
  <c r="J11"/>
  <c r="I11"/>
  <c r="M10"/>
  <c r="L10"/>
  <c r="K10"/>
  <c r="J10"/>
  <c r="I10"/>
  <c r="M9"/>
  <c r="L9"/>
  <c r="K9"/>
  <c r="J9"/>
  <c r="I9"/>
  <c r="M8"/>
  <c r="L8"/>
  <c r="K8"/>
  <c r="J8"/>
  <c r="I8"/>
  <c r="M7"/>
  <c r="L7"/>
  <c r="K7"/>
  <c r="J7"/>
  <c r="I7"/>
  <c r="M6"/>
  <c r="L6"/>
  <c r="K6"/>
  <c r="J6"/>
  <c r="I6"/>
  <c r="M5"/>
  <c r="L5"/>
  <c r="K5"/>
  <c r="J5"/>
  <c r="I5"/>
  <c r="M4"/>
  <c r="L4"/>
  <c r="K4"/>
  <c r="J4"/>
  <c r="I4"/>
  <c r="M3"/>
  <c r="L3"/>
  <c r="K3"/>
  <c r="J3"/>
  <c r="I3"/>
  <c r="M95" i="3"/>
  <c r="J94"/>
  <c r="L92"/>
  <c r="N90"/>
  <c r="K89"/>
  <c r="M87"/>
  <c r="K83"/>
  <c r="J80"/>
  <c r="N76"/>
  <c r="M71"/>
  <c r="J70"/>
  <c r="L68"/>
  <c r="N66"/>
  <c r="K65"/>
  <c r="M63"/>
  <c r="J60"/>
  <c r="L58"/>
  <c r="N56"/>
  <c r="K55"/>
  <c r="M53"/>
  <c r="J52"/>
  <c r="L48"/>
  <c r="N46"/>
  <c r="K45"/>
  <c r="M43"/>
  <c r="J42"/>
  <c r="L40"/>
  <c r="N36"/>
  <c r="K35"/>
  <c r="M33"/>
  <c r="J32"/>
  <c r="L30"/>
  <c r="N28"/>
  <c r="K27"/>
  <c r="M23"/>
  <c r="J22"/>
  <c r="L20"/>
  <c r="N18"/>
  <c r="K17"/>
  <c r="M15"/>
  <c r="N12"/>
  <c r="M3"/>
  <c r="M96" i="2"/>
  <c r="L96"/>
  <c r="K96"/>
  <c r="J96"/>
  <c r="I96"/>
  <c r="M95"/>
  <c r="L95"/>
  <c r="K95"/>
  <c r="J95"/>
  <c r="I95"/>
  <c r="M94"/>
  <c r="L94"/>
  <c r="K94"/>
  <c r="J94"/>
  <c r="I94"/>
  <c r="M93"/>
  <c r="L93"/>
  <c r="K93"/>
  <c r="J93"/>
  <c r="I93"/>
  <c r="M92"/>
  <c r="L92"/>
  <c r="K92"/>
  <c r="J92"/>
  <c r="I92"/>
  <c r="M91"/>
  <c r="L91"/>
  <c r="K91"/>
  <c r="J91"/>
  <c r="I91"/>
  <c r="M90"/>
  <c r="L90"/>
  <c r="K90"/>
  <c r="J90"/>
  <c r="I90"/>
  <c r="M89"/>
  <c r="L89"/>
  <c r="K89"/>
  <c r="J89"/>
  <c r="I89"/>
  <c r="M88"/>
  <c r="L88"/>
  <c r="K88"/>
  <c r="J88"/>
  <c r="I88"/>
  <c r="M87"/>
  <c r="L87"/>
  <c r="K87"/>
  <c r="J87"/>
  <c r="I87"/>
  <c r="M84"/>
  <c r="L84"/>
  <c r="K84"/>
  <c r="J84"/>
  <c r="I84"/>
  <c r="M83"/>
  <c r="L83"/>
  <c r="K83"/>
  <c r="J83"/>
  <c r="I83"/>
  <c r="M82"/>
  <c r="L82"/>
  <c r="K82"/>
  <c r="J82"/>
  <c r="I82"/>
  <c r="M81"/>
  <c r="L81"/>
  <c r="K81"/>
  <c r="J81"/>
  <c r="I81"/>
  <c r="M80"/>
  <c r="L80"/>
  <c r="K80"/>
  <c r="J80"/>
  <c r="I80"/>
  <c r="M79"/>
  <c r="L79"/>
  <c r="K79"/>
  <c r="J79"/>
  <c r="I79"/>
  <c r="M78"/>
  <c r="L78"/>
  <c r="K78"/>
  <c r="J78"/>
  <c r="I78"/>
  <c r="M77"/>
  <c r="L77"/>
  <c r="K77"/>
  <c r="J77"/>
  <c r="I77"/>
  <c r="M76"/>
  <c r="L76"/>
  <c r="K76"/>
  <c r="J76"/>
  <c r="I76"/>
  <c r="M75"/>
  <c r="L75"/>
  <c r="K75"/>
  <c r="J75"/>
  <c r="I75"/>
  <c r="M72"/>
  <c r="L72"/>
  <c r="K72"/>
  <c r="J72"/>
  <c r="I72"/>
  <c r="M71"/>
  <c r="L71"/>
  <c r="K71"/>
  <c r="J71"/>
  <c r="I71"/>
  <c r="M70"/>
  <c r="L70"/>
  <c r="K70"/>
  <c r="J70"/>
  <c r="I70"/>
  <c r="M69"/>
  <c r="L69"/>
  <c r="K69"/>
  <c r="J69"/>
  <c r="I69"/>
  <c r="M68"/>
  <c r="L68"/>
  <c r="K68"/>
  <c r="J68"/>
  <c r="I68"/>
  <c r="M67"/>
  <c r="L67"/>
  <c r="K67"/>
  <c r="J67"/>
  <c r="I67"/>
  <c r="M66"/>
  <c r="L66"/>
  <c r="K66"/>
  <c r="J66"/>
  <c r="I66"/>
  <c r="M65"/>
  <c r="L65"/>
  <c r="K65"/>
  <c r="J65"/>
  <c r="I65"/>
  <c r="M64"/>
  <c r="L64"/>
  <c r="K64"/>
  <c r="J64"/>
  <c r="I64"/>
  <c r="M63"/>
  <c r="L63"/>
  <c r="K63"/>
  <c r="J63"/>
  <c r="I63"/>
  <c r="M60"/>
  <c r="L60"/>
  <c r="K60"/>
  <c r="J60"/>
  <c r="I60"/>
  <c r="M59"/>
  <c r="L59"/>
  <c r="K59"/>
  <c r="J59"/>
  <c r="I59"/>
  <c r="M58"/>
  <c r="L58"/>
  <c r="K58"/>
  <c r="J58"/>
  <c r="I58"/>
  <c r="M57"/>
  <c r="L57"/>
  <c r="K57"/>
  <c r="J57"/>
  <c r="I57"/>
  <c r="M56"/>
  <c r="L56"/>
  <c r="K56"/>
  <c r="J56"/>
  <c r="I56"/>
  <c r="M55"/>
  <c r="L55"/>
  <c r="K55"/>
  <c r="J55"/>
  <c r="I55"/>
  <c r="M54"/>
  <c r="L54"/>
  <c r="K54"/>
  <c r="J54"/>
  <c r="I54"/>
  <c r="M53"/>
  <c r="L53"/>
  <c r="K53"/>
  <c r="J53"/>
  <c r="I53"/>
  <c r="M52"/>
  <c r="L52"/>
  <c r="K52"/>
  <c r="J52"/>
  <c r="I52"/>
  <c r="M51"/>
  <c r="L51"/>
  <c r="K51"/>
  <c r="J51"/>
  <c r="I51"/>
  <c r="M48"/>
  <c r="L48"/>
  <c r="K48"/>
  <c r="J48"/>
  <c r="I48"/>
  <c r="M47"/>
  <c r="L47"/>
  <c r="K47"/>
  <c r="J47"/>
  <c r="I47"/>
  <c r="M46"/>
  <c r="L46"/>
  <c r="K46"/>
  <c r="J46"/>
  <c r="I46"/>
  <c r="M45"/>
  <c r="L45"/>
  <c r="K45"/>
  <c r="J45"/>
  <c r="I45"/>
  <c r="M44"/>
  <c r="L44"/>
  <c r="K44"/>
  <c r="J44"/>
  <c r="I44"/>
  <c r="M43"/>
  <c r="L43"/>
  <c r="K43"/>
  <c r="J43"/>
  <c r="I43"/>
  <c r="M42"/>
  <c r="L42"/>
  <c r="K42"/>
  <c r="J42"/>
  <c r="I42"/>
  <c r="M41"/>
  <c r="L41"/>
  <c r="K41"/>
  <c r="J41"/>
  <c r="I41"/>
  <c r="M40"/>
  <c r="L40"/>
  <c r="K40"/>
  <c r="J40"/>
  <c r="I40"/>
  <c r="M39"/>
  <c r="L39"/>
  <c r="K39"/>
  <c r="J39"/>
  <c r="I39"/>
  <c r="M36"/>
  <c r="L36"/>
  <c r="K36"/>
  <c r="J36"/>
  <c r="I36"/>
  <c r="M35"/>
  <c r="L35"/>
  <c r="K35"/>
  <c r="J35"/>
  <c r="I35"/>
  <c r="M34"/>
  <c r="L34"/>
  <c r="K34"/>
  <c r="J34"/>
  <c r="I34"/>
  <c r="M33"/>
  <c r="L33"/>
  <c r="K33"/>
  <c r="J33"/>
  <c r="I33"/>
  <c r="M32"/>
  <c r="L32"/>
  <c r="K32"/>
  <c r="J32"/>
  <c r="I32"/>
  <c r="M31"/>
  <c r="L31"/>
  <c r="K31"/>
  <c r="J31"/>
  <c r="I31"/>
  <c r="M30"/>
  <c r="L30"/>
  <c r="K30"/>
  <c r="J30"/>
  <c r="I30"/>
  <c r="M29"/>
  <c r="L29"/>
  <c r="K29"/>
  <c r="J29"/>
  <c r="I29"/>
  <c r="M28"/>
  <c r="L28"/>
  <c r="K28"/>
  <c r="J28"/>
  <c r="I28"/>
  <c r="M27"/>
  <c r="L27"/>
  <c r="K27"/>
  <c r="J27"/>
  <c r="I27"/>
  <c r="M24"/>
  <c r="L24"/>
  <c r="K24"/>
  <c r="J24"/>
  <c r="I24"/>
  <c r="M23"/>
  <c r="L23"/>
  <c r="K23"/>
  <c r="J23"/>
  <c r="I23"/>
  <c r="M22"/>
  <c r="L22"/>
  <c r="K22"/>
  <c r="J22"/>
  <c r="I22"/>
  <c r="M21"/>
  <c r="L21"/>
  <c r="K21"/>
  <c r="J21"/>
  <c r="I21"/>
  <c r="M20"/>
  <c r="L20"/>
  <c r="K20"/>
  <c r="J20"/>
  <c r="I20"/>
  <c r="M19"/>
  <c r="L19"/>
  <c r="K19"/>
  <c r="J19"/>
  <c r="I19"/>
  <c r="M18"/>
  <c r="L18"/>
  <c r="K18"/>
  <c r="J18"/>
  <c r="I18"/>
  <c r="M17"/>
  <c r="L17"/>
  <c r="K17"/>
  <c r="J17"/>
  <c r="I17"/>
  <c r="M16"/>
  <c r="L16"/>
  <c r="K16"/>
  <c r="J16"/>
  <c r="I16"/>
  <c r="M15"/>
  <c r="L15"/>
  <c r="K15"/>
  <c r="J15"/>
  <c r="I15"/>
  <c r="M12"/>
  <c r="L12"/>
  <c r="K12"/>
  <c r="J12"/>
  <c r="I12"/>
  <c r="M11"/>
  <c r="L11"/>
  <c r="K11"/>
  <c r="J11"/>
  <c r="I11"/>
  <c r="M10"/>
  <c r="L10"/>
  <c r="K10"/>
  <c r="J10"/>
  <c r="I10"/>
  <c r="M9"/>
  <c r="L9"/>
  <c r="K9"/>
  <c r="J9"/>
  <c r="I9"/>
  <c r="M8"/>
  <c r="L8"/>
  <c r="K8"/>
  <c r="J8"/>
  <c r="I8"/>
  <c r="M7"/>
  <c r="L7"/>
  <c r="K7"/>
  <c r="J7"/>
  <c r="I7"/>
  <c r="M6"/>
  <c r="L6"/>
  <c r="K6"/>
  <c r="J6"/>
  <c r="I6"/>
  <c r="M5"/>
  <c r="L5"/>
  <c r="K5"/>
  <c r="J5"/>
  <c r="I5"/>
  <c r="M4"/>
  <c r="L4"/>
  <c r="K4"/>
  <c r="J4"/>
  <c r="I4"/>
  <c r="M3"/>
  <c r="L3"/>
  <c r="K3"/>
  <c r="J3"/>
  <c r="I3"/>
  <c r="I4" i="1"/>
  <c r="J4"/>
  <c r="K4"/>
  <c r="L4"/>
  <c r="M4"/>
  <c r="I5"/>
  <c r="J5"/>
  <c r="K5"/>
  <c r="L5"/>
  <c r="M5"/>
  <c r="I6"/>
  <c r="J6"/>
  <c r="K6"/>
  <c r="L6"/>
  <c r="M6"/>
  <c r="I7"/>
  <c r="J7"/>
  <c r="K7"/>
  <c r="L7"/>
  <c r="M7"/>
  <c r="I8"/>
  <c r="J8"/>
  <c r="K8"/>
  <c r="L8"/>
  <c r="M8"/>
  <c r="I9"/>
  <c r="J9"/>
  <c r="K9"/>
  <c r="L9"/>
  <c r="M9"/>
  <c r="I10"/>
  <c r="J10"/>
  <c r="K10"/>
  <c r="L10"/>
  <c r="M10"/>
  <c r="I11"/>
  <c r="J11"/>
  <c r="K11"/>
  <c r="L11"/>
  <c r="M11"/>
  <c r="I12"/>
  <c r="J12"/>
  <c r="K12"/>
  <c r="L12"/>
  <c r="M12"/>
  <c r="M3"/>
  <c r="L3"/>
  <c r="K3"/>
  <c r="J3"/>
  <c r="I3"/>
  <c r="I88"/>
  <c r="J88"/>
  <c r="K88"/>
  <c r="L88"/>
  <c r="M88"/>
  <c r="I89"/>
  <c r="J89"/>
  <c r="K89"/>
  <c r="L89"/>
  <c r="M89"/>
  <c r="I90"/>
  <c r="J90"/>
  <c r="K90"/>
  <c r="L90"/>
  <c r="M90"/>
  <c r="I91"/>
  <c r="J91"/>
  <c r="K91"/>
  <c r="L91"/>
  <c r="M91"/>
  <c r="I92"/>
  <c r="J92"/>
  <c r="K92"/>
  <c r="L92"/>
  <c r="M92"/>
  <c r="I93"/>
  <c r="J93"/>
  <c r="K93"/>
  <c r="L93"/>
  <c r="M93"/>
  <c r="I94"/>
  <c r="J94"/>
  <c r="K94"/>
  <c r="L94"/>
  <c r="M94"/>
  <c r="I95"/>
  <c r="J95"/>
  <c r="K95"/>
  <c r="L95"/>
  <c r="M95"/>
  <c r="I96"/>
  <c r="J96"/>
  <c r="K96"/>
  <c r="L96"/>
  <c r="M96"/>
  <c r="M87"/>
  <c r="L87"/>
  <c r="K87"/>
  <c r="J87"/>
  <c r="I87"/>
  <c r="I76"/>
  <c r="J76"/>
  <c r="K76"/>
  <c r="L76"/>
  <c r="M76"/>
  <c r="I77"/>
  <c r="J77"/>
  <c r="K77"/>
  <c r="L77"/>
  <c r="M77"/>
  <c r="I78"/>
  <c r="J78"/>
  <c r="K78"/>
  <c r="L78"/>
  <c r="M78"/>
  <c r="I79"/>
  <c r="J79"/>
  <c r="K79"/>
  <c r="L79"/>
  <c r="M79"/>
  <c r="I80"/>
  <c r="J80"/>
  <c r="K80"/>
  <c r="L80"/>
  <c r="M80"/>
  <c r="I81"/>
  <c r="J81"/>
  <c r="K81"/>
  <c r="L81"/>
  <c r="M81"/>
  <c r="I82"/>
  <c r="J82"/>
  <c r="K82"/>
  <c r="L82"/>
  <c r="M82"/>
  <c r="I83"/>
  <c r="J83"/>
  <c r="K83"/>
  <c r="L83"/>
  <c r="M83"/>
  <c r="I84"/>
  <c r="J84"/>
  <c r="K84"/>
  <c r="L84"/>
  <c r="M84"/>
  <c r="M75"/>
  <c r="L75"/>
  <c r="K75"/>
  <c r="J75"/>
  <c r="I75"/>
  <c r="I64"/>
  <c r="J64"/>
  <c r="K64"/>
  <c r="L64"/>
  <c r="M64"/>
  <c r="I65"/>
  <c r="J65"/>
  <c r="K65"/>
  <c r="L65"/>
  <c r="M65"/>
  <c r="I66"/>
  <c r="J66"/>
  <c r="K66"/>
  <c r="L66"/>
  <c r="M66"/>
  <c r="I67"/>
  <c r="J67"/>
  <c r="K67"/>
  <c r="L67"/>
  <c r="M67"/>
  <c r="I68"/>
  <c r="J68"/>
  <c r="K68"/>
  <c r="L68"/>
  <c r="M68"/>
  <c r="I69"/>
  <c r="J69"/>
  <c r="K69"/>
  <c r="L69"/>
  <c r="M69"/>
  <c r="I70"/>
  <c r="J70"/>
  <c r="K70"/>
  <c r="L70"/>
  <c r="M70"/>
  <c r="I71"/>
  <c r="J71"/>
  <c r="K71"/>
  <c r="L71"/>
  <c r="M71"/>
  <c r="I72"/>
  <c r="J72"/>
  <c r="K72"/>
  <c r="L72"/>
  <c r="M72"/>
  <c r="M63"/>
  <c r="L63"/>
  <c r="K63"/>
  <c r="J63"/>
  <c r="I63"/>
  <c r="I52"/>
  <c r="J52"/>
  <c r="K52"/>
  <c r="L52"/>
  <c r="M52"/>
  <c r="I53"/>
  <c r="J53"/>
  <c r="K53"/>
  <c r="L53"/>
  <c r="M53"/>
  <c r="I54"/>
  <c r="J54"/>
  <c r="K54"/>
  <c r="L54"/>
  <c r="M54"/>
  <c r="I55"/>
  <c r="J55"/>
  <c r="K55"/>
  <c r="L55"/>
  <c r="M55"/>
  <c r="I56"/>
  <c r="J56"/>
  <c r="K56"/>
  <c r="L56"/>
  <c r="M56"/>
  <c r="I57"/>
  <c r="J57"/>
  <c r="K57"/>
  <c r="L57"/>
  <c r="M57"/>
  <c r="I58"/>
  <c r="J58"/>
  <c r="K58"/>
  <c r="L58"/>
  <c r="M58"/>
  <c r="I59"/>
  <c r="J59"/>
  <c r="K59"/>
  <c r="L59"/>
  <c r="M59"/>
  <c r="I60"/>
  <c r="J60"/>
  <c r="K60"/>
  <c r="L60"/>
  <c r="M60"/>
  <c r="M51"/>
  <c r="L51"/>
  <c r="K51"/>
  <c r="J51"/>
  <c r="I51"/>
  <c r="I40"/>
  <c r="J40"/>
  <c r="K40"/>
  <c r="L40"/>
  <c r="M40"/>
  <c r="I41"/>
  <c r="J41"/>
  <c r="K41"/>
  <c r="L41"/>
  <c r="M41"/>
  <c r="I42"/>
  <c r="J42"/>
  <c r="K42"/>
  <c r="L42"/>
  <c r="M42"/>
  <c r="I43"/>
  <c r="J43"/>
  <c r="K43"/>
  <c r="L43"/>
  <c r="M43"/>
  <c r="I44"/>
  <c r="J44"/>
  <c r="K44"/>
  <c r="L44"/>
  <c r="M44"/>
  <c r="I45"/>
  <c r="J45"/>
  <c r="K45"/>
  <c r="L45"/>
  <c r="M45"/>
  <c r="I46"/>
  <c r="J46"/>
  <c r="K46"/>
  <c r="L46"/>
  <c r="M46"/>
  <c r="I47"/>
  <c r="J47"/>
  <c r="K47"/>
  <c r="L47"/>
  <c r="M47"/>
  <c r="I48"/>
  <c r="J48"/>
  <c r="K48"/>
  <c r="L48"/>
  <c r="M48"/>
  <c r="M39"/>
  <c r="L39"/>
  <c r="K39"/>
  <c r="J39"/>
  <c r="I39"/>
  <c r="I28"/>
  <c r="J28"/>
  <c r="K28"/>
  <c r="L28"/>
  <c r="M28"/>
  <c r="I29"/>
  <c r="J29"/>
  <c r="K29"/>
  <c r="L29"/>
  <c r="M29"/>
  <c r="I30"/>
  <c r="J30"/>
  <c r="K30"/>
  <c r="L30"/>
  <c r="M30"/>
  <c r="I31"/>
  <c r="J31"/>
  <c r="K31"/>
  <c r="L31"/>
  <c r="M31"/>
  <c r="I32"/>
  <c r="J32"/>
  <c r="K32"/>
  <c r="L32"/>
  <c r="M32"/>
  <c r="I33"/>
  <c r="J33"/>
  <c r="K33"/>
  <c r="L33"/>
  <c r="M33"/>
  <c r="I34"/>
  <c r="J34"/>
  <c r="K34"/>
  <c r="L34"/>
  <c r="M34"/>
  <c r="I35"/>
  <c r="J35"/>
  <c r="K35"/>
  <c r="L35"/>
  <c r="M35"/>
  <c r="I36"/>
  <c r="J36"/>
  <c r="K36"/>
  <c r="L36"/>
  <c r="M36"/>
  <c r="M27"/>
  <c r="L27"/>
  <c r="K27"/>
  <c r="J27"/>
  <c r="I27"/>
  <c r="M16"/>
  <c r="M17"/>
  <c r="M18"/>
  <c r="M19"/>
  <c r="M20"/>
  <c r="M21"/>
  <c r="M22"/>
  <c r="M23"/>
  <c r="M24"/>
  <c r="M15"/>
  <c r="L16"/>
  <c r="L17"/>
  <c r="L18"/>
  <c r="L19"/>
  <c r="L20"/>
  <c r="L21"/>
  <c r="L22"/>
  <c r="L23"/>
  <c r="L24"/>
  <c r="L15"/>
  <c r="K16"/>
  <c r="K17"/>
  <c r="K18"/>
  <c r="K19"/>
  <c r="K20"/>
  <c r="K21"/>
  <c r="K22"/>
  <c r="K23"/>
  <c r="K24"/>
  <c r="K15"/>
  <c r="J16"/>
  <c r="J17"/>
  <c r="J18"/>
  <c r="J19"/>
  <c r="J20"/>
  <c r="J21"/>
  <c r="J22"/>
  <c r="J23"/>
  <c r="J24"/>
  <c r="J15"/>
  <c r="I16"/>
  <c r="I17"/>
  <c r="I18"/>
  <c r="I19"/>
  <c r="I20"/>
  <c r="I21"/>
  <c r="I22"/>
  <c r="I23"/>
  <c r="I24"/>
  <c r="I15"/>
  <c r="N92"/>
  <c r="P92" s="1"/>
  <c r="N80"/>
  <c r="P80" s="1"/>
  <c r="N76"/>
  <c r="P76" s="1"/>
  <c r="N64"/>
  <c r="P64" s="1"/>
  <c r="N58"/>
  <c r="P58" s="1"/>
  <c r="N46"/>
  <c r="P46" s="1"/>
  <c r="N36"/>
  <c r="P36" s="1"/>
  <c r="N34"/>
  <c r="P34" s="1"/>
  <c r="N32"/>
  <c r="P32" s="1"/>
  <c r="N30"/>
  <c r="P30" s="1"/>
  <c r="N24"/>
  <c r="P24" s="1"/>
  <c r="N5"/>
  <c r="P5" s="1"/>
  <c r="N6"/>
  <c r="P6" s="1"/>
  <c r="N8"/>
  <c r="P8" s="1"/>
  <c r="N10"/>
  <c r="P10" s="1"/>
  <c r="O27" i="11" l="1"/>
  <c r="P26" s="1"/>
  <c r="O27" i="9"/>
  <c r="P26" s="1"/>
  <c r="O27" i="6"/>
  <c r="P26" s="1"/>
  <c r="O14"/>
  <c r="P13" s="1"/>
  <c r="N4" i="4"/>
  <c r="P4" s="1"/>
  <c r="N6"/>
  <c r="P6" s="1"/>
  <c r="N8"/>
  <c r="P8" s="1"/>
  <c r="N10"/>
  <c r="P10" s="1"/>
  <c r="N12"/>
  <c r="P12" s="1"/>
  <c r="N16"/>
  <c r="P16" s="1"/>
  <c r="N18"/>
  <c r="P18" s="1"/>
  <c r="N20"/>
  <c r="P20" s="1"/>
  <c r="N22"/>
  <c r="P22" s="1"/>
  <c r="N24"/>
  <c r="P24" s="1"/>
  <c r="N28"/>
  <c r="P28" s="1"/>
  <c r="N30"/>
  <c r="P30" s="1"/>
  <c r="N32"/>
  <c r="P32" s="1"/>
  <c r="N34"/>
  <c r="P34" s="1"/>
  <c r="N36"/>
  <c r="P36" s="1"/>
  <c r="N40"/>
  <c r="P40" s="1"/>
  <c r="N42"/>
  <c r="P42" s="1"/>
  <c r="N44"/>
  <c r="P44" s="1"/>
  <c r="N46"/>
  <c r="P46" s="1"/>
  <c r="N48"/>
  <c r="P48" s="1"/>
  <c r="N52"/>
  <c r="P52" s="1"/>
  <c r="N54"/>
  <c r="P54" s="1"/>
  <c r="N56"/>
  <c r="P56" s="1"/>
  <c r="N58"/>
  <c r="P58" s="1"/>
  <c r="N60"/>
  <c r="P60" s="1"/>
  <c r="N88"/>
  <c r="P88" s="1"/>
  <c r="N90"/>
  <c r="P90" s="1"/>
  <c r="N92"/>
  <c r="P92" s="1"/>
  <c r="N94"/>
  <c r="P94" s="1"/>
  <c r="N96"/>
  <c r="P96" s="1"/>
  <c r="N4" i="2"/>
  <c r="P4" s="1"/>
  <c r="N6"/>
  <c r="P6" s="1"/>
  <c r="N8"/>
  <c r="P8" s="1"/>
  <c r="N10"/>
  <c r="P10" s="1"/>
  <c r="N12"/>
  <c r="P12" s="1"/>
  <c r="N16"/>
  <c r="P16" s="1"/>
  <c r="N18"/>
  <c r="P18" s="1"/>
  <c r="N22"/>
  <c r="P22" s="1"/>
  <c r="N24"/>
  <c r="P24" s="1"/>
  <c r="N28"/>
  <c r="P28" s="1"/>
  <c r="N30"/>
  <c r="P30" s="1"/>
  <c r="N32"/>
  <c r="P32" s="1"/>
  <c r="N34"/>
  <c r="P34" s="1"/>
  <c r="N36"/>
  <c r="P36" s="1"/>
  <c r="N40"/>
  <c r="P40" s="1"/>
  <c r="N42"/>
  <c r="P42" s="1"/>
  <c r="N44"/>
  <c r="P44" s="1"/>
  <c r="N46"/>
  <c r="P46" s="1"/>
  <c r="N48"/>
  <c r="P48" s="1"/>
  <c r="N52"/>
  <c r="P52" s="1"/>
  <c r="N54"/>
  <c r="P54" s="1"/>
  <c r="N56"/>
  <c r="P56" s="1"/>
  <c r="N58"/>
  <c r="P58" s="1"/>
  <c r="N60"/>
  <c r="P60" s="1"/>
  <c r="N64"/>
  <c r="P64" s="1"/>
  <c r="N65"/>
  <c r="P65" s="1"/>
  <c r="N66"/>
  <c r="P66" s="1"/>
  <c r="N67"/>
  <c r="P67" s="1"/>
  <c r="N68"/>
  <c r="P68" s="1"/>
  <c r="N69"/>
  <c r="P69" s="1"/>
  <c r="N70"/>
  <c r="P70" s="1"/>
  <c r="N71"/>
  <c r="P71" s="1"/>
  <c r="N72"/>
  <c r="P72" s="1"/>
  <c r="N76"/>
  <c r="P76" s="1"/>
  <c r="N78"/>
  <c r="P78" s="1"/>
  <c r="N80"/>
  <c r="P80" s="1"/>
  <c r="N82"/>
  <c r="P82" s="1"/>
  <c r="N84"/>
  <c r="P84" s="1"/>
  <c r="N88"/>
  <c r="P88" s="1"/>
  <c r="N90"/>
  <c r="P90" s="1"/>
  <c r="I12" i="3"/>
  <c r="I10"/>
  <c r="I8"/>
  <c r="I6"/>
  <c r="I4"/>
  <c r="N63" i="4"/>
  <c r="P63" s="1"/>
  <c r="N65"/>
  <c r="P65" s="1"/>
  <c r="N67"/>
  <c r="P67" s="1"/>
  <c r="N69"/>
  <c r="P69" s="1"/>
  <c r="N71"/>
  <c r="P71" s="1"/>
  <c r="N75"/>
  <c r="P75" s="1"/>
  <c r="N77"/>
  <c r="P77" s="1"/>
  <c r="N79"/>
  <c r="P79" s="1"/>
  <c r="N81"/>
  <c r="P81" s="1"/>
  <c r="N83"/>
  <c r="P83" s="1"/>
  <c r="I11" i="3"/>
  <c r="I9"/>
  <c r="I7"/>
  <c r="I5"/>
  <c r="I94"/>
  <c r="I92"/>
  <c r="I90"/>
  <c r="I88"/>
  <c r="I84"/>
  <c r="I83"/>
  <c r="I80"/>
  <c r="I76"/>
  <c r="I75"/>
  <c r="I72"/>
  <c r="I70"/>
  <c r="I68"/>
  <c r="I67"/>
  <c r="I66"/>
  <c r="I65"/>
  <c r="I63"/>
  <c r="I60"/>
  <c r="I58"/>
  <c r="I56"/>
  <c r="I54"/>
  <c r="I48"/>
  <c r="I46"/>
  <c r="I44"/>
  <c r="I42"/>
  <c r="I40"/>
  <c r="I36"/>
  <c r="I34"/>
  <c r="I32"/>
  <c r="I30"/>
  <c r="I28"/>
  <c r="I22"/>
  <c r="I20"/>
  <c r="I18"/>
  <c r="I16"/>
  <c r="I78"/>
  <c r="N76" i="4"/>
  <c r="P76" s="1"/>
  <c r="N78"/>
  <c r="P78" s="1"/>
  <c r="N80"/>
  <c r="P80" s="1"/>
  <c r="N82"/>
  <c r="P82" s="1"/>
  <c r="N84"/>
  <c r="P84" s="1"/>
  <c r="I81" i="3"/>
  <c r="I79"/>
  <c r="I77"/>
  <c r="N72"/>
  <c r="O72" s="1"/>
  <c r="Q72" s="1"/>
  <c r="N64" i="4"/>
  <c r="P64" s="1"/>
  <c r="N66"/>
  <c r="P66" s="1"/>
  <c r="N68"/>
  <c r="P68" s="1"/>
  <c r="N70"/>
  <c r="P70" s="1"/>
  <c r="N72"/>
  <c r="P72" s="1"/>
  <c r="I71" i="3"/>
  <c r="I59"/>
  <c r="I57"/>
  <c r="I55"/>
  <c r="I53"/>
  <c r="N51" i="4"/>
  <c r="P51" s="1"/>
  <c r="N53"/>
  <c r="P53" s="1"/>
  <c r="N55"/>
  <c r="P55" s="1"/>
  <c r="N57"/>
  <c r="P57" s="1"/>
  <c r="N59"/>
  <c r="P59" s="1"/>
  <c r="I51" i="3"/>
  <c r="N39" i="4"/>
  <c r="P39" s="1"/>
  <c r="N41"/>
  <c r="P41" s="1"/>
  <c r="N43"/>
  <c r="P43" s="1"/>
  <c r="N45"/>
  <c r="P45" s="1"/>
  <c r="N47"/>
  <c r="P47" s="1"/>
  <c r="I47" i="3"/>
  <c r="I45"/>
  <c r="I43"/>
  <c r="I41"/>
  <c r="N27" i="4"/>
  <c r="P27" s="1"/>
  <c r="N29"/>
  <c r="P29" s="1"/>
  <c r="N31"/>
  <c r="P31" s="1"/>
  <c r="N33"/>
  <c r="P33" s="1"/>
  <c r="N35"/>
  <c r="P35" s="1"/>
  <c r="I27" i="3"/>
  <c r="I35"/>
  <c r="I33"/>
  <c r="I31"/>
  <c r="I29"/>
  <c r="I24"/>
  <c r="I21"/>
  <c r="I19"/>
  <c r="I17"/>
  <c r="N15" i="4"/>
  <c r="P15" s="1"/>
  <c r="N17"/>
  <c r="P17" s="1"/>
  <c r="N19"/>
  <c r="P19" s="1"/>
  <c r="N21"/>
  <c r="P21" s="1"/>
  <c r="N23"/>
  <c r="P23" s="1"/>
  <c r="I23" i="3"/>
  <c r="I15"/>
  <c r="N3" i="4"/>
  <c r="P3" s="1"/>
  <c r="N5"/>
  <c r="P5" s="1"/>
  <c r="N7"/>
  <c r="P7" s="1"/>
  <c r="N9"/>
  <c r="P9" s="1"/>
  <c r="N11"/>
  <c r="P11" s="1"/>
  <c r="I3" i="3"/>
  <c r="N87" i="4"/>
  <c r="P87" s="1"/>
  <c r="N89"/>
  <c r="P89" s="1"/>
  <c r="N91"/>
  <c r="P91" s="1"/>
  <c r="N93"/>
  <c r="P93" s="1"/>
  <c r="N95"/>
  <c r="P95" s="1"/>
  <c r="I96" i="3"/>
  <c r="I87"/>
  <c r="I95"/>
  <c r="I93"/>
  <c r="I91"/>
  <c r="I89"/>
  <c r="I82"/>
  <c r="I69"/>
  <c r="I64"/>
  <c r="I52"/>
  <c r="I39"/>
  <c r="N19" i="2"/>
  <c r="P19" s="1"/>
  <c r="N21"/>
  <c r="P21" s="1"/>
  <c r="N91"/>
  <c r="P91" s="1"/>
  <c r="N95"/>
  <c r="P95" s="1"/>
  <c r="O4" i="3"/>
  <c r="Q4" s="1"/>
  <c r="O6"/>
  <c r="Q6" s="1"/>
  <c r="O8"/>
  <c r="Q8" s="1"/>
  <c r="O10"/>
  <c r="Q10" s="1"/>
  <c r="O12"/>
  <c r="Q12" s="1"/>
  <c r="O95"/>
  <c r="Q95" s="1"/>
  <c r="O93"/>
  <c r="Q93" s="1"/>
  <c r="O91"/>
  <c r="Q91" s="1"/>
  <c r="O89"/>
  <c r="Q89" s="1"/>
  <c r="O87"/>
  <c r="Q87" s="1"/>
  <c r="O83"/>
  <c r="Q83" s="1"/>
  <c r="O81"/>
  <c r="Q81" s="1"/>
  <c r="O79"/>
  <c r="Q79" s="1"/>
  <c r="O77"/>
  <c r="Q77" s="1"/>
  <c r="O75"/>
  <c r="Q75" s="1"/>
  <c r="O71"/>
  <c r="Q71" s="1"/>
  <c r="O69"/>
  <c r="Q69" s="1"/>
  <c r="O67"/>
  <c r="Q67" s="1"/>
  <c r="O65"/>
  <c r="Q65" s="1"/>
  <c r="O63"/>
  <c r="Q63" s="1"/>
  <c r="O59"/>
  <c r="Q59" s="1"/>
  <c r="O57"/>
  <c r="Q57" s="1"/>
  <c r="O56"/>
  <c r="Q56" s="1"/>
  <c r="O55"/>
  <c r="Q55" s="1"/>
  <c r="O54"/>
  <c r="Q54" s="1"/>
  <c r="O53"/>
  <c r="Q53" s="1"/>
  <c r="O52"/>
  <c r="Q52" s="1"/>
  <c r="O51"/>
  <c r="Q51" s="1"/>
  <c r="O48"/>
  <c r="Q48" s="1"/>
  <c r="O47"/>
  <c r="Q47" s="1"/>
  <c r="O46"/>
  <c r="Q46" s="1"/>
  <c r="O45"/>
  <c r="Q45" s="1"/>
  <c r="O44"/>
  <c r="Q44" s="1"/>
  <c r="O43"/>
  <c r="Q43" s="1"/>
  <c r="O42"/>
  <c r="Q42" s="1"/>
  <c r="O41"/>
  <c r="Q41" s="1"/>
  <c r="O40"/>
  <c r="Q40" s="1"/>
  <c r="O39"/>
  <c r="Q39" s="1"/>
  <c r="O36"/>
  <c r="Q36" s="1"/>
  <c r="O35"/>
  <c r="Q35" s="1"/>
  <c r="O34"/>
  <c r="Q34" s="1"/>
  <c r="O33"/>
  <c r="Q33" s="1"/>
  <c r="O31"/>
  <c r="Q31" s="1"/>
  <c r="O29"/>
  <c r="Q29" s="1"/>
  <c r="O28"/>
  <c r="Q28" s="1"/>
  <c r="O27"/>
  <c r="Q27" s="1"/>
  <c r="O24"/>
  <c r="Q24" s="1"/>
  <c r="O23"/>
  <c r="Q23" s="1"/>
  <c r="O22"/>
  <c r="Q22" s="1"/>
  <c r="O21"/>
  <c r="Q21" s="1"/>
  <c r="O20"/>
  <c r="Q20" s="1"/>
  <c r="O19"/>
  <c r="Q19" s="1"/>
  <c r="O18"/>
  <c r="Q18" s="1"/>
  <c r="O17"/>
  <c r="Q17" s="1"/>
  <c r="O16"/>
  <c r="Q16" s="1"/>
  <c r="O15"/>
  <c r="Q15" s="1"/>
  <c r="O30"/>
  <c r="Q30" s="1"/>
  <c r="O32"/>
  <c r="Q32" s="1"/>
  <c r="O58"/>
  <c r="Q58" s="1"/>
  <c r="O60"/>
  <c r="Q60" s="1"/>
  <c r="O64"/>
  <c r="Q64" s="1"/>
  <c r="O66"/>
  <c r="Q66" s="1"/>
  <c r="O68"/>
  <c r="Q68" s="1"/>
  <c r="O70"/>
  <c r="Q70" s="1"/>
  <c r="O76"/>
  <c r="Q76" s="1"/>
  <c r="O78"/>
  <c r="Q78" s="1"/>
  <c r="O80"/>
  <c r="Q80" s="1"/>
  <c r="O82"/>
  <c r="Q82" s="1"/>
  <c r="O84"/>
  <c r="Q84" s="1"/>
  <c r="O88"/>
  <c r="Q88" s="1"/>
  <c r="O90"/>
  <c r="Q90" s="1"/>
  <c r="O92"/>
  <c r="Q92" s="1"/>
  <c r="O94"/>
  <c r="Q94" s="1"/>
  <c r="O96"/>
  <c r="Q96" s="1"/>
  <c r="O5"/>
  <c r="Q5" s="1"/>
  <c r="O7"/>
  <c r="Q7" s="1"/>
  <c r="O9"/>
  <c r="Q9" s="1"/>
  <c r="O11"/>
  <c r="Q11" s="1"/>
  <c r="O3"/>
  <c r="Q3" s="1"/>
  <c r="N96" i="2"/>
  <c r="P96" s="1"/>
  <c r="N92"/>
  <c r="P92" s="1"/>
  <c r="N94"/>
  <c r="P94" s="1"/>
  <c r="N87"/>
  <c r="P87" s="1"/>
  <c r="N89"/>
  <c r="P89" s="1"/>
  <c r="N93"/>
  <c r="P93" s="1"/>
  <c r="N75"/>
  <c r="P75" s="1"/>
  <c r="N77"/>
  <c r="P77" s="1"/>
  <c r="N79"/>
  <c r="P79" s="1"/>
  <c r="N81"/>
  <c r="P81" s="1"/>
  <c r="N83"/>
  <c r="P83" s="1"/>
  <c r="N63"/>
  <c r="P63" s="1"/>
  <c r="N51"/>
  <c r="P51" s="1"/>
  <c r="N53"/>
  <c r="P53" s="1"/>
  <c r="N55"/>
  <c r="P55" s="1"/>
  <c r="N57"/>
  <c r="P57" s="1"/>
  <c r="N59"/>
  <c r="P59" s="1"/>
  <c r="N39"/>
  <c r="P39" s="1"/>
  <c r="N41"/>
  <c r="P41" s="1"/>
  <c r="N43"/>
  <c r="P43" s="1"/>
  <c r="N45"/>
  <c r="P45" s="1"/>
  <c r="N47"/>
  <c r="P47" s="1"/>
  <c r="N27"/>
  <c r="P27" s="1"/>
  <c r="N29"/>
  <c r="P29" s="1"/>
  <c r="N31"/>
  <c r="P31" s="1"/>
  <c r="N33"/>
  <c r="P33" s="1"/>
  <c r="N35"/>
  <c r="P35" s="1"/>
  <c r="N20"/>
  <c r="P20" s="1"/>
  <c r="N15"/>
  <c r="P15" s="1"/>
  <c r="N17"/>
  <c r="P17" s="1"/>
  <c r="N23"/>
  <c r="P23" s="1"/>
  <c r="N3"/>
  <c r="P3" s="1"/>
  <c r="N5"/>
  <c r="P5" s="1"/>
  <c r="N7"/>
  <c r="P7" s="1"/>
  <c r="N9"/>
  <c r="P9" s="1"/>
  <c r="N11"/>
  <c r="P11" s="1"/>
  <c r="N3" i="1"/>
  <c r="P3" s="1"/>
  <c r="N96"/>
  <c r="P96" s="1"/>
  <c r="N94"/>
  <c r="P94" s="1"/>
  <c r="N90"/>
  <c r="P90" s="1"/>
  <c r="N88"/>
  <c r="P88" s="1"/>
  <c r="N87"/>
  <c r="P87" s="1"/>
  <c r="N89"/>
  <c r="P89" s="1"/>
  <c r="N91"/>
  <c r="P91" s="1"/>
  <c r="N93"/>
  <c r="P93" s="1"/>
  <c r="N95"/>
  <c r="P95" s="1"/>
  <c r="N84"/>
  <c r="P84" s="1"/>
  <c r="N82"/>
  <c r="P82" s="1"/>
  <c r="N78"/>
  <c r="P78" s="1"/>
  <c r="N75"/>
  <c r="P75" s="1"/>
  <c r="N77"/>
  <c r="P77" s="1"/>
  <c r="N79"/>
  <c r="P79" s="1"/>
  <c r="N81"/>
  <c r="P81" s="1"/>
  <c r="N83"/>
  <c r="P83" s="1"/>
  <c r="N72"/>
  <c r="P72" s="1"/>
  <c r="N70"/>
  <c r="P70" s="1"/>
  <c r="N68"/>
  <c r="P68" s="1"/>
  <c r="N66"/>
  <c r="P66" s="1"/>
  <c r="N63"/>
  <c r="P63" s="1"/>
  <c r="N65"/>
  <c r="P65" s="1"/>
  <c r="N67"/>
  <c r="P67" s="1"/>
  <c r="N69"/>
  <c r="P69" s="1"/>
  <c r="N71"/>
  <c r="P71" s="1"/>
  <c r="N60"/>
  <c r="P60" s="1"/>
  <c r="N56"/>
  <c r="P56" s="1"/>
  <c r="N54"/>
  <c r="P54" s="1"/>
  <c r="N52"/>
  <c r="P52" s="1"/>
  <c r="N51"/>
  <c r="P51" s="1"/>
  <c r="N53"/>
  <c r="P53" s="1"/>
  <c r="N55"/>
  <c r="P55" s="1"/>
  <c r="N57"/>
  <c r="P57" s="1"/>
  <c r="N59"/>
  <c r="P59" s="1"/>
  <c r="N48"/>
  <c r="P48" s="1"/>
  <c r="N44"/>
  <c r="P44" s="1"/>
  <c r="N42"/>
  <c r="P42" s="1"/>
  <c r="N40"/>
  <c r="P40" s="1"/>
  <c r="N39"/>
  <c r="P39" s="1"/>
  <c r="N41"/>
  <c r="P41" s="1"/>
  <c r="N43"/>
  <c r="P43" s="1"/>
  <c r="N45"/>
  <c r="P45" s="1"/>
  <c r="N47"/>
  <c r="P47" s="1"/>
  <c r="N28"/>
  <c r="P28" s="1"/>
  <c r="N27"/>
  <c r="P27" s="1"/>
  <c r="N29"/>
  <c r="P29" s="1"/>
  <c r="N31"/>
  <c r="P31" s="1"/>
  <c r="N33"/>
  <c r="P33" s="1"/>
  <c r="N35"/>
  <c r="P35" s="1"/>
  <c r="N22"/>
  <c r="P22" s="1"/>
  <c r="N20"/>
  <c r="P20" s="1"/>
  <c r="N18"/>
  <c r="P18" s="1"/>
  <c r="N16"/>
  <c r="P16" s="1"/>
  <c r="N15"/>
  <c r="P15" s="1"/>
  <c r="N17"/>
  <c r="P17" s="1"/>
  <c r="N19"/>
  <c r="P19" s="1"/>
  <c r="N21"/>
  <c r="P21" s="1"/>
  <c r="N23"/>
  <c r="P23" s="1"/>
  <c r="N12"/>
  <c r="P12" s="1"/>
  <c r="N11"/>
  <c r="P11" s="1"/>
  <c r="N9"/>
  <c r="P9" s="1"/>
  <c r="N7"/>
  <c r="P7" s="1"/>
  <c r="N4"/>
  <c r="P4" s="1"/>
  <c r="P25" i="2" l="1"/>
  <c r="Q24" s="1"/>
  <c r="P37"/>
  <c r="Q36" s="1"/>
  <c r="P61"/>
  <c r="Q60" s="1"/>
  <c r="P85"/>
  <c r="Q84" s="1"/>
  <c r="P13"/>
  <c r="Q12" s="1"/>
  <c r="P49"/>
  <c r="Q48" s="1"/>
  <c r="P73"/>
  <c r="Q72" s="1"/>
  <c r="P97"/>
  <c r="Q96" s="1"/>
  <c r="P37" i="1"/>
  <c r="Q36" s="1"/>
  <c r="P49"/>
  <c r="Q48" s="1"/>
  <c r="P73"/>
  <c r="Q72" s="1"/>
  <c r="P13"/>
  <c r="Q12" s="1"/>
  <c r="P25"/>
  <c r="Q24" s="1"/>
  <c r="P61"/>
  <c r="Q60" s="1"/>
  <c r="P85"/>
  <c r="Q84" s="1"/>
  <c r="P97"/>
  <c r="Q96" s="1"/>
  <c r="Q13" i="3"/>
  <c r="R12" s="1"/>
  <c r="Q25"/>
  <c r="R24" s="1"/>
  <c r="Q37"/>
  <c r="R36" s="1"/>
  <c r="Q49"/>
  <c r="R48" s="1"/>
  <c r="Q61"/>
  <c r="R60" s="1"/>
  <c r="Q73"/>
  <c r="R72" s="1"/>
  <c r="Q97"/>
  <c r="R96" s="1"/>
  <c r="P25" i="4"/>
  <c r="Q24" s="1"/>
  <c r="P37"/>
  <c r="Q36" s="1"/>
  <c r="P85"/>
  <c r="Q84" s="1"/>
  <c r="Q85" i="3"/>
  <c r="R84" s="1"/>
  <c r="P97" i="4"/>
  <c r="Q96" s="1"/>
  <c r="P13"/>
  <c r="Q12" s="1"/>
  <c r="P49"/>
  <c r="Q48" s="1"/>
  <c r="P61"/>
  <c r="Q60" s="1"/>
  <c r="P73"/>
  <c r="Q72" s="1"/>
  <c r="Q99" l="1"/>
  <c r="R99" s="1"/>
  <c r="Q99" i="2"/>
  <c r="R99" s="1"/>
  <c r="Q99" i="1"/>
  <c r="R99" s="1"/>
  <c r="R99" i="3"/>
  <c r="S99" s="1"/>
</calcChain>
</file>

<file path=xl/sharedStrings.xml><?xml version="1.0" encoding="utf-8"?>
<sst xmlns="http://schemas.openxmlformats.org/spreadsheetml/2006/main" count="1118" uniqueCount="150">
  <si>
    <t>합계</t>
    <phoneticPr fontId="1" type="noConversion"/>
  </si>
  <si>
    <t>투표수</t>
    <phoneticPr fontId="1" type="noConversion"/>
  </si>
  <si>
    <t>평균</t>
    <phoneticPr fontId="1" type="noConversion"/>
  </si>
  <si>
    <t>합계표</t>
    <phoneticPr fontId="1" type="noConversion"/>
  </si>
  <si>
    <t>유치부</t>
    <phoneticPr fontId="1" type="noConversion"/>
  </si>
  <si>
    <t>초등부</t>
    <phoneticPr fontId="1" type="noConversion"/>
  </si>
  <si>
    <t>합계</t>
    <phoneticPr fontId="1" type="noConversion"/>
  </si>
  <si>
    <t>전체 평균</t>
    <phoneticPr fontId="1" type="noConversion"/>
  </si>
  <si>
    <r>
      <t>교회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교사와 학생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는 지역사회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역사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문화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장단점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에 대해 잘 알고 있으며 무엇이 필요한지 파악하고 있다</t>
    </r>
    <r>
      <rPr>
        <sz val="9"/>
        <color rgb="FF000000"/>
        <rFont val="나눔고딕"/>
        <family val="3"/>
        <charset val="129"/>
      </rPr>
      <t>.</t>
    </r>
  </si>
  <si>
    <r>
      <t>지역사회를 위한 섬김이 교회교육과 기획을 통해서 잘 이뤄지고 있다</t>
    </r>
    <r>
      <rPr>
        <sz val="9"/>
        <color rgb="FF000000"/>
        <rFont val="나눔고딕"/>
        <family val="3"/>
        <charset val="129"/>
      </rPr>
      <t>.</t>
    </r>
  </si>
  <si>
    <r>
      <t>교회의 주변의 시설 및 단체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학교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주민센터 등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와 관계를 맺고 소통하고 있다</t>
    </r>
    <r>
      <rPr>
        <sz val="9"/>
        <color rgb="FF000000"/>
        <rFont val="나눔고딕"/>
        <family val="3"/>
        <charset val="129"/>
      </rPr>
      <t>.</t>
    </r>
  </si>
  <si>
    <r>
      <t>우리 교회는 지역사회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주민센터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를 비롯한 기관과 연계하여 봉사활동을 하고 있다</t>
    </r>
    <r>
      <rPr>
        <sz val="9"/>
        <color rgb="FF000000"/>
        <rFont val="나눔고딕"/>
        <family val="3"/>
        <charset val="129"/>
      </rPr>
      <t>.</t>
    </r>
  </si>
  <si>
    <r>
      <t>개인을 넘어 이웃과 사회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나라를 생각할 수 있는 신앙적 활동을 위해 노력하고 있다</t>
    </r>
    <r>
      <rPr>
        <sz val="9"/>
        <color rgb="FF000000"/>
        <rFont val="나눔고딕"/>
        <family val="3"/>
        <charset val="129"/>
      </rPr>
      <t>.</t>
    </r>
  </si>
  <si>
    <r>
      <t>교사와 학생은 자연환경의 위기를 알고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회복을 위한 교육과 실천이 이뤄지고 있다</t>
    </r>
    <r>
      <rPr>
        <sz val="9"/>
        <color rgb="FF000000"/>
        <rFont val="나눔고딕"/>
        <family val="3"/>
        <charset val="129"/>
      </rPr>
      <t>.</t>
    </r>
  </si>
  <si>
    <r>
      <t>사회 속에서 기독교인으로서의 태도와 역량을 키우는 교회교육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섬김과 봉사교육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이 있다</t>
    </r>
    <r>
      <rPr>
        <sz val="9"/>
        <color rgb="FF000000"/>
        <rFont val="나눔고딕"/>
        <family val="3"/>
        <charset val="129"/>
      </rPr>
      <t>.</t>
    </r>
  </si>
  <si>
    <r>
      <t>지역사회를 위한 예산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장학금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봉사기금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이 편성되어 있다</t>
    </r>
    <r>
      <rPr>
        <sz val="9"/>
        <color rgb="FF000000"/>
        <rFont val="나눔고딕"/>
        <family val="3"/>
        <charset val="129"/>
      </rPr>
      <t>.</t>
    </r>
  </si>
  <si>
    <r>
      <t>하나님의 사랑과 복음을 전하는 일의 중요성을 잘 가르치고 있다</t>
    </r>
    <r>
      <rPr>
        <sz val="9"/>
        <color rgb="FF000000"/>
        <rFont val="나눔고딕"/>
        <family val="3"/>
        <charset val="129"/>
      </rPr>
      <t>.</t>
    </r>
  </si>
  <si>
    <r>
      <t>우리 부서는 선교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전도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를 위해 많이 노력한다</t>
    </r>
    <r>
      <rPr>
        <sz val="9"/>
        <color rgb="FF000000"/>
        <rFont val="나눔고딕"/>
        <family val="3"/>
        <charset val="129"/>
      </rPr>
      <t>.</t>
    </r>
  </si>
  <si>
    <r>
      <t>나는 우리 부서의 학생들과 친하게 지낸다</t>
    </r>
    <r>
      <rPr>
        <sz val="9"/>
        <color rgb="FF000000"/>
        <rFont val="나눔고딕"/>
        <family val="3"/>
        <charset val="129"/>
      </rPr>
      <t>.</t>
    </r>
  </si>
  <si>
    <r>
      <t>학생들 사이의 친교가 잘 이뤄지고 있다</t>
    </r>
    <r>
      <rPr>
        <sz val="9"/>
        <color rgb="FF000000"/>
        <rFont val="나눔고딕"/>
        <family val="3"/>
        <charset val="129"/>
      </rPr>
      <t>.</t>
    </r>
  </si>
  <si>
    <r>
      <t>우리 부서는 새로운 친구가 와서 금방 잘 적응할 수 있을 정도로 분위기가 좋다</t>
    </r>
    <r>
      <rPr>
        <sz val="9"/>
        <color rgb="FF000000"/>
        <rFont val="나눔고딕"/>
        <family val="3"/>
        <charset val="129"/>
      </rPr>
      <t>.</t>
    </r>
  </si>
  <si>
    <r>
      <t>우리 부서는 학생 자치회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임원회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가 구성되어 있고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주체적으로 활동을 하고 있다</t>
    </r>
    <r>
      <rPr>
        <sz val="9"/>
        <color rgb="FF000000"/>
        <rFont val="나눔고딕"/>
        <family val="3"/>
        <charset val="129"/>
      </rPr>
      <t>.</t>
    </r>
  </si>
  <si>
    <r>
      <t>나는 어린이와 청소년들이 어른들과 함께 자주 예배를 드리고 어울리는 것이 좋다고 생각한다</t>
    </r>
    <r>
      <rPr>
        <sz val="9"/>
        <color rgb="FF000000"/>
        <rFont val="나눔고딕"/>
        <family val="3"/>
        <charset val="129"/>
      </rPr>
      <t>.</t>
    </r>
  </si>
  <si>
    <r>
      <t>나는 일주일에 한번 이상 전화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문자 등을 통해 학생들과 연락한다</t>
    </r>
    <r>
      <rPr>
        <sz val="9"/>
        <color rgb="FF000000"/>
        <rFont val="나눔고딕"/>
        <family val="3"/>
        <charset val="129"/>
      </rPr>
      <t>.</t>
    </r>
  </si>
  <si>
    <r>
      <t>어려운 일이 생길 때마다 학생들이 나에게 연락하여 자주 상담하는 편이다</t>
    </r>
    <r>
      <rPr>
        <sz val="9"/>
        <color rgb="FF000000"/>
        <rFont val="나눔고딕"/>
        <family val="3"/>
        <charset val="129"/>
      </rPr>
      <t>.</t>
    </r>
  </si>
  <si>
    <r>
      <t>부모들은 매 주일 교회에서 배운 내용에 대해서 관심을 가지고 있다</t>
    </r>
    <r>
      <rPr>
        <sz val="9"/>
        <color rgb="FF000000"/>
        <rFont val="나눔고딕"/>
        <family val="3"/>
        <charset val="129"/>
      </rPr>
      <t>.</t>
    </r>
  </si>
  <si>
    <r>
      <t>우리 교회 어른들은 학생들에 대해서 관심을 가지고 있으며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친근하게 대한다</t>
    </r>
    <r>
      <rPr>
        <sz val="9"/>
        <color rgb="FF000000"/>
        <rFont val="나눔고딕"/>
        <family val="3"/>
        <charset val="129"/>
      </rPr>
      <t>.</t>
    </r>
  </si>
  <si>
    <r>
      <t>우리 부서는 교회 밖의 프로그램을 통해서도 다양한 친교의 시간을 갖고 있다</t>
    </r>
    <r>
      <rPr>
        <sz val="9"/>
        <color rgb="FF000000"/>
        <rFont val="나눔고딕"/>
        <family val="3"/>
        <charset val="129"/>
      </rPr>
      <t>.</t>
    </r>
  </si>
  <si>
    <r>
      <t>각 그룹별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학년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부서별</t>
    </r>
    <r>
      <rPr>
        <sz val="9"/>
        <color rgb="FF000000"/>
        <rFont val="나눔고딕"/>
        <family val="3"/>
        <charset val="129"/>
      </rPr>
      <t xml:space="preserve">) </t>
    </r>
    <r>
      <rPr>
        <sz val="9"/>
        <color rgb="FF000000"/>
        <rFont val="맑은 고딕"/>
        <family val="3"/>
        <charset val="129"/>
        <scheme val="minor"/>
      </rPr>
      <t>교실이 배정되어 있다</t>
    </r>
    <r>
      <rPr>
        <sz val="9"/>
        <color rgb="FF000000"/>
        <rFont val="나눔고딕"/>
        <family val="3"/>
        <charset val="129"/>
      </rPr>
      <t>.</t>
    </r>
  </si>
  <si>
    <r>
      <t>우리 교회의 공과공부는 전체적으로 잘 진행되고 있다</t>
    </r>
    <r>
      <rPr>
        <sz val="9"/>
        <color rgb="FF000000"/>
        <rFont val="나눔고딕"/>
        <family val="3"/>
        <charset val="129"/>
      </rPr>
      <t>.</t>
    </r>
  </si>
  <si>
    <r>
      <t>현재 우리 교회에서 사용하는 공과 교재에 만족한다</t>
    </r>
    <r>
      <rPr>
        <sz val="9"/>
        <color rgb="FF000000"/>
        <rFont val="나눔고딕"/>
        <family val="3"/>
        <charset val="129"/>
      </rPr>
      <t>.</t>
    </r>
  </si>
  <si>
    <r>
      <t>현재 공과의 길이나 공과 시간이 알맞다고 생각한다</t>
    </r>
    <r>
      <rPr>
        <sz val="9"/>
        <color rgb="FF000000"/>
        <rFont val="나눔고딕"/>
        <family val="3"/>
        <charset val="129"/>
      </rPr>
      <t>.</t>
    </r>
  </si>
  <si>
    <r>
      <t>우리 교회의 공과공부에서 학생들의 참여가 잘 이루어지고 있다</t>
    </r>
    <r>
      <rPr>
        <sz val="9"/>
        <color rgb="FF000000"/>
        <rFont val="나눔고딕"/>
        <family val="3"/>
        <charset val="129"/>
      </rPr>
      <t>.</t>
    </r>
  </si>
  <si>
    <r>
      <t>교회학교 교사들은 공과의 내용을 충분히 숙지한 후 교육에 임하고 있다</t>
    </r>
    <r>
      <rPr>
        <sz val="9"/>
        <color rgb="FF000000"/>
        <rFont val="나눔고딕"/>
        <family val="3"/>
        <charset val="129"/>
      </rPr>
      <t>.</t>
    </r>
  </si>
  <si>
    <r>
      <t>나는 주일의 공과 시간이 재밌고 기다려진다</t>
    </r>
    <r>
      <rPr>
        <sz val="9"/>
        <color rgb="FF000000"/>
        <rFont val="나눔고딕"/>
        <family val="3"/>
        <charset val="129"/>
      </rPr>
      <t>.</t>
    </r>
  </si>
  <si>
    <r>
      <t>나는 주일의 공과공부 내용을 주중에 실천하려고 노력한다</t>
    </r>
    <r>
      <rPr>
        <sz val="9"/>
        <color rgb="FF000000"/>
        <rFont val="나눔고딕"/>
        <family val="3"/>
        <charset val="129"/>
      </rPr>
      <t>.</t>
    </r>
  </si>
  <si>
    <r>
      <t>교역자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교사들은 학생들이 하나님의 자녀이며 예수님의 제자라는 사실을 가르쳐 준다</t>
    </r>
    <r>
      <rPr>
        <sz val="9"/>
        <color rgb="FF000000"/>
        <rFont val="나눔고딕"/>
        <family val="3"/>
        <charset val="129"/>
      </rPr>
      <t>.</t>
    </r>
  </si>
  <si>
    <r>
      <t>배우고 실천한 것을 피드백하는 시간이 있다</t>
    </r>
    <r>
      <rPr>
        <sz val="9"/>
        <color rgb="FF000000"/>
        <rFont val="나눔고딕"/>
        <family val="3"/>
        <charset val="129"/>
      </rPr>
      <t>.</t>
    </r>
  </si>
  <si>
    <r>
      <t>우리 교회학교는 교사와 학생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어린이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으로 이뤄진 예배위원회가 있다</t>
    </r>
    <r>
      <rPr>
        <sz val="9"/>
        <color rgb="FF000000"/>
        <rFont val="나눔고딕"/>
        <family val="3"/>
        <charset val="129"/>
      </rPr>
      <t>.</t>
    </r>
  </si>
  <si>
    <r>
      <t>예배위원회가 예배에 대해서 나누며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더 좋은 예배를 드리기 위해서 활동한다</t>
    </r>
    <r>
      <rPr>
        <sz val="9"/>
        <color rgb="FF000000"/>
        <rFont val="나눔고딕"/>
        <family val="3"/>
        <charset val="129"/>
      </rPr>
      <t>.</t>
    </r>
  </si>
  <si>
    <r>
      <t>교회학교 예배에서 학생들의 주도적 참여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사회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기도 등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가 잘 이뤄지고 있다</t>
    </r>
    <r>
      <rPr>
        <sz val="9"/>
        <color rgb="FF000000"/>
        <rFont val="나눔고딕"/>
        <family val="3"/>
        <charset val="129"/>
      </rPr>
      <t>.</t>
    </r>
  </si>
  <si>
    <r>
      <t>학생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어린이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들이 예배에 참석하여 기쁨과 감사를 느끼며 많은 것을 배운다</t>
    </r>
    <r>
      <rPr>
        <sz val="9"/>
        <color rgb="FF000000"/>
        <rFont val="나눔고딕"/>
        <family val="3"/>
        <charset val="129"/>
      </rPr>
      <t>.</t>
    </r>
  </si>
  <si>
    <r>
      <t>예배실의 환경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조명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온도 등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이 잘 구성되어 있다</t>
    </r>
    <r>
      <rPr>
        <sz val="9"/>
        <color rgb="FF000000"/>
        <rFont val="나눔고딕"/>
        <family val="3"/>
        <charset val="129"/>
      </rPr>
      <t>.</t>
    </r>
  </si>
  <si>
    <r>
      <t>우리 부서의 예배 시간이 적당하다고 생각한다</t>
    </r>
    <r>
      <rPr>
        <sz val="9"/>
        <color rgb="FF000000"/>
        <rFont val="나눔고딕"/>
        <family val="3"/>
        <charset val="129"/>
      </rPr>
      <t>.</t>
    </r>
  </si>
  <si>
    <r>
      <t>예배가 진행되는 동안 학생들이 잘 집중한다</t>
    </r>
    <r>
      <rPr>
        <sz val="9"/>
        <color rgb="FF000000"/>
        <rFont val="나눔고딕"/>
        <family val="3"/>
        <charset val="129"/>
      </rPr>
      <t>.</t>
    </r>
  </si>
  <si>
    <r>
      <t>예배에서 설교가 재미있고 유익하다고 생각한다</t>
    </r>
    <r>
      <rPr>
        <sz val="9"/>
        <color rgb="FF000000"/>
        <rFont val="나눔고딕"/>
        <family val="3"/>
        <charset val="129"/>
      </rPr>
      <t>.</t>
    </r>
  </si>
  <si>
    <r>
      <t>예배가 무엇인지에 대해 정기적으로 교육하고 있다</t>
    </r>
    <r>
      <rPr>
        <sz val="9"/>
        <color rgb="FF000000"/>
        <rFont val="나눔고딕"/>
        <family val="3"/>
        <charset val="129"/>
      </rPr>
      <t>.</t>
    </r>
  </si>
  <si>
    <r>
      <t>예배가 이후의 공과와 연계된 주제로 진행되고 있다</t>
    </r>
    <r>
      <rPr>
        <sz val="9"/>
        <color rgb="FF000000"/>
        <rFont val="나눔고딕"/>
        <family val="3"/>
        <charset val="129"/>
      </rPr>
      <t>.</t>
    </r>
  </si>
  <si>
    <r>
      <t>우리 교회교육의 방향과 목표를 잘 알고 있으며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그에 따라 교육하고 있다</t>
    </r>
    <r>
      <rPr>
        <sz val="9"/>
        <color rgb="FF000000"/>
        <rFont val="나눔고딕"/>
        <family val="3"/>
        <charset val="129"/>
      </rPr>
      <t>.</t>
    </r>
  </si>
  <si>
    <r>
      <t>교사의 사명을 분명히 알고 있다</t>
    </r>
    <r>
      <rPr>
        <sz val="9"/>
        <color rgb="FF000000"/>
        <rFont val="나눔고딕"/>
        <family val="3"/>
        <charset val="129"/>
      </rPr>
      <t>.</t>
    </r>
  </si>
  <si>
    <r>
      <t>교회에서 제공하는 교사교육 및 훈련에 적극 참여하고 있다</t>
    </r>
    <r>
      <rPr>
        <sz val="9"/>
        <color rgb="FF000000"/>
        <rFont val="나눔고딕"/>
        <family val="3"/>
        <charset val="129"/>
      </rPr>
      <t>.</t>
    </r>
  </si>
  <si>
    <r>
      <t>학생을 이해하고 알기 위해 적극적으로 노력하고 있다</t>
    </r>
    <r>
      <rPr>
        <sz val="9"/>
        <color rgb="FF000000"/>
        <rFont val="나눔고딕"/>
        <family val="3"/>
        <charset val="129"/>
      </rPr>
      <t>.</t>
    </r>
  </si>
  <si>
    <r>
      <t>학생과의 소통과 공감을 통해 인격적 관계를 형성하고 있다</t>
    </r>
    <r>
      <rPr>
        <sz val="9"/>
        <color rgb="FF000000"/>
        <rFont val="나눔고딕"/>
        <family val="3"/>
        <charset val="129"/>
      </rPr>
      <t>.</t>
    </r>
  </si>
  <si>
    <r>
      <t>학부모들과 다양한 통로를 통해 적극적으로 소통하고 있다</t>
    </r>
    <r>
      <rPr>
        <sz val="9"/>
        <color rgb="FF000000"/>
        <rFont val="나눔고딕"/>
        <family val="3"/>
        <charset val="129"/>
      </rPr>
      <t>.</t>
    </r>
  </si>
  <si>
    <r>
      <t>교사됨의 정체성을 늘 새기고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그에 맞는 교사영성을 유지하기 위해 노력한다</t>
    </r>
    <r>
      <rPr>
        <sz val="9"/>
        <color rgb="FF000000"/>
        <rFont val="나눔고딕"/>
        <family val="3"/>
        <charset val="129"/>
      </rPr>
      <t>.</t>
    </r>
  </si>
  <si>
    <r>
      <t>교사의 자질과 실력을 향상시키기 위해 개인적인 연구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독서 및 성경공부를 하고 있다</t>
    </r>
    <r>
      <rPr>
        <sz val="9"/>
        <color rgb="FF000000"/>
        <rFont val="나눔고딕"/>
        <family val="3"/>
        <charset val="129"/>
      </rPr>
      <t>.</t>
    </r>
  </si>
  <si>
    <r>
      <t>동료 교사들과 교회교육을 위한 교육사명 공동체를 이루기 위해 애쓰고 있다</t>
    </r>
    <r>
      <rPr>
        <sz val="9"/>
        <color rgb="FF000000"/>
        <rFont val="나눔고딕"/>
        <family val="3"/>
        <charset val="129"/>
      </rPr>
      <t>.</t>
    </r>
  </si>
  <si>
    <r>
      <t>학생들을 위한 기도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심방등을 위한 시간을 가진다</t>
    </r>
    <r>
      <rPr>
        <sz val="9"/>
        <color rgb="FF000000"/>
        <rFont val="나눔고딕"/>
        <family val="3"/>
        <charset val="129"/>
      </rPr>
      <t>.</t>
    </r>
  </si>
  <si>
    <r>
      <t>정기적인 교사경건회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기도회 및 훈련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과 학부모경건회가 있다</t>
    </r>
    <r>
      <rPr>
        <sz val="9"/>
        <color rgb="FF000000"/>
        <rFont val="나눔고딕"/>
        <family val="3"/>
        <charset val="129"/>
      </rPr>
      <t>.</t>
    </r>
  </si>
  <si>
    <r>
      <t>교사와 학부모가 교회의 예배 및 공식모임에 참석하고 있다</t>
    </r>
    <r>
      <rPr>
        <sz val="9"/>
        <color rgb="FF000000"/>
        <rFont val="나눔고딕"/>
        <family val="3"/>
        <charset val="129"/>
      </rPr>
      <t>.</t>
    </r>
  </si>
  <si>
    <r>
      <t>학생을 위한 영성훈련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말씀묵상 및 기도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이 있다</t>
    </r>
    <r>
      <rPr>
        <sz val="9"/>
        <color rgb="FF000000"/>
        <rFont val="나눔고딕"/>
        <family val="3"/>
        <charset val="129"/>
      </rPr>
      <t>.</t>
    </r>
  </si>
  <si>
    <r>
      <t>생의 주기에 따른 통과의례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생일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졸업 등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을 위한 예식이 마련되어 있다</t>
    </r>
    <r>
      <rPr>
        <sz val="9"/>
        <color rgb="FF000000"/>
        <rFont val="나눔고딕"/>
        <family val="3"/>
        <charset val="129"/>
      </rPr>
      <t>.</t>
    </r>
  </si>
  <si>
    <r>
      <t>교육부서마다 예배를 위한 독립적인 공간이 있다</t>
    </r>
    <r>
      <rPr>
        <sz val="9"/>
        <color rgb="FF000000"/>
        <rFont val="나눔고딕"/>
        <family val="3"/>
        <charset val="129"/>
      </rPr>
      <t>.</t>
    </r>
  </si>
  <si>
    <r>
      <t>각 부서의 교육공간이 발달단계에 맞게 꾸며져 있다</t>
    </r>
    <r>
      <rPr>
        <sz val="9"/>
        <color rgb="FF000000"/>
        <rFont val="나눔고딕"/>
        <family val="3"/>
        <charset val="129"/>
      </rPr>
      <t>.</t>
    </r>
  </si>
  <si>
    <r>
      <t>예배 환경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교실의 환경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조명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환기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공과를 위한 기본 준비물 등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이 적절하게 되어 있다</t>
    </r>
    <r>
      <rPr>
        <sz val="9"/>
        <color rgb="FF000000"/>
        <rFont val="나눔고딕"/>
        <family val="3"/>
        <charset val="129"/>
      </rPr>
      <t>.</t>
    </r>
  </si>
  <si>
    <r>
      <t>교사가 공과공부를 잘 가르치도록 교육자료 및 교사연구실이 마련되어 있다</t>
    </r>
    <r>
      <rPr>
        <sz val="9"/>
        <color rgb="FF000000"/>
        <rFont val="나눔고딕"/>
        <family val="3"/>
        <charset val="129"/>
      </rPr>
      <t>.</t>
    </r>
  </si>
  <si>
    <r>
      <t>필요할 때 사용할 수 있는 멀티미디어 교육을 위한 시설이 갖춰져 있다</t>
    </r>
    <r>
      <rPr>
        <sz val="9"/>
        <color rgb="FF000000"/>
        <rFont val="나눔고딕"/>
        <family val="3"/>
        <charset val="129"/>
      </rPr>
      <t>.</t>
    </r>
  </si>
  <si>
    <r>
      <t>교회 교육을 위한 충분한 예산이 편성되어 있다</t>
    </r>
    <r>
      <rPr>
        <sz val="9"/>
        <color rgb="FF000000"/>
        <rFont val="나눔고딕"/>
        <family val="3"/>
        <charset val="129"/>
      </rPr>
      <t>.</t>
    </r>
  </si>
  <si>
    <r>
      <t>예산 집행 후 회계처리가 정확하고 바르게 이뤄진다</t>
    </r>
    <r>
      <rPr>
        <sz val="9"/>
        <color rgb="FF000000"/>
        <rFont val="나눔고딕"/>
        <family val="3"/>
        <charset val="129"/>
      </rPr>
      <t>.</t>
    </r>
  </si>
  <si>
    <r>
      <t>회의를 포함한 서무 기록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관리가 잘 이뤄진다</t>
    </r>
    <r>
      <rPr>
        <sz val="9"/>
        <color rgb="FF000000"/>
        <rFont val="나눔고딕"/>
        <family val="3"/>
        <charset val="129"/>
      </rPr>
      <t>.</t>
    </r>
  </si>
  <si>
    <r>
      <t>교역자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교사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학생간의 인격적 관계 형성을 위한 소통구조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비상연락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심방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가 구축되어 있다</t>
    </r>
    <r>
      <rPr>
        <sz val="9"/>
        <color rgb="FF000000"/>
        <rFont val="나눔고딕"/>
        <family val="3"/>
        <charset val="129"/>
      </rPr>
      <t>.</t>
    </r>
  </si>
  <si>
    <r>
      <t>부장 및 교사모집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훈련과정의 계획과 집행이 잘 이뤄지고 있다</t>
    </r>
    <r>
      <rPr>
        <sz val="9"/>
        <color rgb="FF000000"/>
        <rFont val="나눔고딕"/>
        <family val="3"/>
        <charset val="129"/>
      </rPr>
      <t>.</t>
    </r>
  </si>
  <si>
    <r>
      <t>교육프로그램의 진단 및 평가 프로그램이 있고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이에 따른 교육개선이 잘 이뤄지고 있다</t>
    </r>
    <r>
      <rPr>
        <sz val="9"/>
        <color rgb="FF000000"/>
        <rFont val="나눔고딕"/>
        <family val="3"/>
        <charset val="129"/>
      </rPr>
      <t>.</t>
    </r>
  </si>
  <si>
    <r>
      <t>효과적인 교육을 위한 교육자료실이 운영되고 있으며 필요한 자료들이 알맞게 제공되고 있다</t>
    </r>
    <r>
      <rPr>
        <sz val="9"/>
        <color rgb="FF000000"/>
        <rFont val="나눔고딕"/>
        <family val="3"/>
        <charset val="129"/>
      </rPr>
      <t>.</t>
    </r>
  </si>
  <si>
    <r>
      <t>가정</t>
    </r>
    <r>
      <rPr>
        <sz val="9"/>
        <color rgb="FF000000"/>
        <rFont val="나눔고딕"/>
        <family val="3"/>
        <charset val="129"/>
      </rPr>
      <t>-</t>
    </r>
    <r>
      <rPr>
        <sz val="9"/>
        <color rgb="FF000000"/>
        <rFont val="맑은 고딕"/>
        <family val="3"/>
        <charset val="129"/>
        <scheme val="minor"/>
      </rPr>
      <t>교회</t>
    </r>
    <r>
      <rPr>
        <sz val="9"/>
        <color rgb="FF000000"/>
        <rFont val="나눔고딕"/>
        <family val="3"/>
        <charset val="129"/>
      </rPr>
      <t>-</t>
    </r>
    <r>
      <rPr>
        <sz val="9"/>
        <color rgb="FF000000"/>
        <rFont val="맑은 고딕"/>
        <family val="3"/>
        <charset val="129"/>
        <scheme val="minor"/>
      </rPr>
      <t>학교를 연계하는 교육프로그램이 있다</t>
    </r>
    <r>
      <rPr>
        <sz val="9"/>
        <color rgb="FF000000"/>
        <rFont val="나눔고딕"/>
        <family val="3"/>
        <charset val="129"/>
      </rPr>
      <t>.</t>
    </r>
  </si>
  <si>
    <r>
      <t>주일 교육 외 주중 신앙교육 프로그램이 있다</t>
    </r>
    <r>
      <rPr>
        <sz val="9"/>
        <color rgb="FF000000"/>
        <rFont val="나눔고딕"/>
        <family val="3"/>
        <charset val="129"/>
      </rPr>
      <t>.</t>
    </r>
  </si>
  <si>
    <r>
      <t>세대 간 연계 및 통합을 위한 교육프로그램이 있다</t>
    </r>
    <r>
      <rPr>
        <sz val="9"/>
        <color rgb="FF000000"/>
        <rFont val="나눔고딕"/>
        <family val="3"/>
        <charset val="129"/>
      </rPr>
      <t>.</t>
    </r>
  </si>
  <si>
    <r>
      <t>우리교회는 교회학교가 차지하는 비중이 크다</t>
    </r>
    <r>
      <rPr>
        <sz val="9"/>
        <color rgb="FF000000"/>
        <rFont val="나눔고딕"/>
        <family val="3"/>
        <charset val="129"/>
      </rPr>
      <t>.</t>
    </r>
  </si>
  <si>
    <r>
      <t>담임목사의 교육방향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비전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과 목표를 교육목사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교역자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교사와 학부모가 잘 알고 있다</t>
    </r>
    <r>
      <rPr>
        <sz val="9"/>
        <color rgb="FF000000"/>
        <rFont val="나눔고딕"/>
        <family val="3"/>
        <charset val="129"/>
      </rPr>
      <t>.</t>
    </r>
  </si>
  <si>
    <r>
      <t>담임목사가 교회학교 설교 및 교육현장에 관심을 가지고 참여하고 있다</t>
    </r>
    <r>
      <rPr>
        <sz val="9"/>
        <color rgb="FF000000"/>
        <rFont val="나눔고딕"/>
        <family val="3"/>
        <charset val="129"/>
      </rPr>
      <t>.</t>
    </r>
  </si>
  <si>
    <r>
      <t>교육위원회가 구성되어 있고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위원들간 소통이 잘 되고 있다</t>
    </r>
    <r>
      <rPr>
        <sz val="9"/>
        <color rgb="FF000000"/>
        <rFont val="나눔고딕"/>
        <family val="3"/>
        <charset val="129"/>
      </rPr>
      <t>.</t>
    </r>
  </si>
  <si>
    <r>
      <t>교육목사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전도사</t>
    </r>
    <r>
      <rPr>
        <sz val="9"/>
        <color rgb="FF000000"/>
        <rFont val="나눔고딕"/>
        <family val="3"/>
        <charset val="129"/>
      </rPr>
      <t xml:space="preserve">), </t>
    </r>
    <r>
      <rPr>
        <sz val="9"/>
        <color rgb="FF000000"/>
        <rFont val="맑은 고딕"/>
        <family val="3"/>
        <charset val="129"/>
        <scheme val="minor"/>
      </rPr>
      <t>부서별 부장들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교사들의 의사소통이 잘 이루어지고 있다</t>
    </r>
    <r>
      <rPr>
        <sz val="9"/>
        <color rgb="FF000000"/>
        <rFont val="나눔고딕"/>
        <family val="3"/>
        <charset val="129"/>
      </rPr>
      <t>.</t>
    </r>
  </si>
  <si>
    <r>
      <t>교육목사</t>
    </r>
    <r>
      <rPr>
        <sz val="9"/>
        <color rgb="FF000000"/>
        <rFont val="나눔고딕"/>
        <family val="3"/>
        <charset val="129"/>
      </rPr>
      <t>(</t>
    </r>
    <r>
      <rPr>
        <sz val="9"/>
        <color rgb="FF000000"/>
        <rFont val="맑은 고딕"/>
        <family val="3"/>
        <charset val="129"/>
        <scheme val="minor"/>
      </rPr>
      <t>전도사</t>
    </r>
    <r>
      <rPr>
        <sz val="9"/>
        <color rgb="FF000000"/>
        <rFont val="나눔고딕"/>
        <family val="3"/>
        <charset val="129"/>
      </rPr>
      <t>)</t>
    </r>
    <r>
      <rPr>
        <sz val="9"/>
        <color rgb="FF000000"/>
        <rFont val="맑은 고딕"/>
        <family val="3"/>
        <charset val="129"/>
        <scheme val="minor"/>
      </rPr>
      <t>가 학생들의 교육에 집중하도록 목회환경을 보장해 주고 있다</t>
    </r>
    <r>
      <rPr>
        <sz val="9"/>
        <color rgb="FF000000"/>
        <rFont val="나눔고딕"/>
        <family val="3"/>
        <charset val="129"/>
      </rPr>
      <t>.</t>
    </r>
  </si>
  <si>
    <r>
      <t>교회의 기획위원회를 비롯한 교회 전체가 교회학교에 관심을 가지고 있다</t>
    </r>
    <r>
      <rPr>
        <sz val="9"/>
        <color rgb="FF000000"/>
        <rFont val="나눔고딕"/>
        <family val="3"/>
        <charset val="129"/>
      </rPr>
      <t>.</t>
    </r>
  </si>
  <si>
    <r>
      <t>교회학교 학생들의 인적사항을 효율적으로 관리하도록 하며</t>
    </r>
    <r>
      <rPr>
        <sz val="9"/>
        <color rgb="FF000000"/>
        <rFont val="나눔고딕"/>
        <family val="3"/>
        <charset val="129"/>
      </rPr>
      <t xml:space="preserve">, </t>
    </r>
    <r>
      <rPr>
        <sz val="9"/>
        <color rgb="FF000000"/>
        <rFont val="맑은 고딕"/>
        <family val="3"/>
        <charset val="129"/>
        <scheme val="minor"/>
      </rPr>
      <t>인적사항을 잘 파악하고 있다</t>
    </r>
    <r>
      <rPr>
        <sz val="9"/>
        <color rgb="FF000000"/>
        <rFont val="나눔고딕"/>
        <family val="3"/>
        <charset val="129"/>
      </rPr>
      <t>.</t>
    </r>
  </si>
  <si>
    <r>
      <t>학부모가 자녀양육을 위한 상담을 교역자들과 언제든지 할 수 있다</t>
    </r>
    <r>
      <rPr>
        <sz val="9"/>
        <color rgb="FF000000"/>
        <rFont val="나눔고딕"/>
        <family val="3"/>
        <charset val="129"/>
      </rPr>
      <t>.</t>
    </r>
  </si>
  <si>
    <r>
      <t>각 부서별 교사인력 수급이 잘 이루어지고</t>
    </r>
    <r>
      <rPr>
        <sz val="9"/>
        <color rgb="FF000000"/>
        <rFont val="나눔고딕"/>
        <family val="3"/>
        <charset val="129"/>
      </rPr>
      <t xml:space="preserve"> 있다.</t>
    </r>
  </si>
  <si>
    <r>
      <t>부서마다 효과적인 교육을 위한 공간들이 있다</t>
    </r>
    <r>
      <rPr>
        <sz val="9"/>
        <color rgb="FF000000"/>
        <rFont val="나눔고딕"/>
        <family val="3"/>
        <charset val="129"/>
      </rPr>
      <t>.(분반공부를 위한 교실, 놀이와 문화 공간 등)</t>
    </r>
    <phoneticPr fontId="1" type="noConversion"/>
  </si>
  <si>
    <t>질문</t>
    <phoneticPr fontId="1" type="noConversion"/>
  </si>
  <si>
    <t>2 사람들</t>
    <phoneticPr fontId="1" type="noConversion"/>
  </si>
  <si>
    <t>청소년부</t>
    <phoneticPr fontId="1" type="noConversion"/>
  </si>
  <si>
    <t>3. 교육/행정 프로그램</t>
    <phoneticPr fontId="1" type="noConversion"/>
  </si>
  <si>
    <t>4. 교육환경 (영성과 공간)</t>
    <phoneticPr fontId="1" type="noConversion"/>
  </si>
  <si>
    <t>5. 사명</t>
    <phoneticPr fontId="1" type="noConversion"/>
  </si>
  <si>
    <t>6. 예배</t>
    <phoneticPr fontId="1" type="noConversion"/>
  </si>
  <si>
    <t>7. 교실 교육</t>
    <phoneticPr fontId="1" type="noConversion"/>
  </si>
  <si>
    <t>8. 친교와 교제</t>
    <phoneticPr fontId="1" type="noConversion"/>
  </si>
  <si>
    <t>9. 선교와 봉사 (지역 공동체)</t>
    <phoneticPr fontId="1" type="noConversion"/>
  </si>
  <si>
    <t>- 종합 결론 -</t>
    <phoneticPr fontId="1" type="noConversion"/>
  </si>
  <si>
    <t>평균</t>
    <phoneticPr fontId="1" type="noConversion"/>
  </si>
  <si>
    <t>합계표</t>
    <phoneticPr fontId="1" type="noConversion"/>
  </si>
  <si>
    <t>합계</t>
    <phoneticPr fontId="1" type="noConversion"/>
  </si>
  <si>
    <t>투표수</t>
    <phoneticPr fontId="1" type="noConversion"/>
  </si>
  <si>
    <t>6. 예배</t>
    <phoneticPr fontId="1" type="noConversion"/>
  </si>
  <si>
    <t>7. 교실 교육</t>
    <phoneticPr fontId="1" type="noConversion"/>
  </si>
  <si>
    <t>8. 친교와 교제</t>
    <phoneticPr fontId="1" type="noConversion"/>
  </si>
  <si>
    <t>9. 선교와 봉사 (지역 공동체)</t>
    <phoneticPr fontId="1" type="noConversion"/>
  </si>
  <si>
    <t>3. 교육 / 행정 프로그램</t>
    <phoneticPr fontId="1" type="noConversion"/>
  </si>
  <si>
    <t>5. 사명</t>
    <phoneticPr fontId="1" type="noConversion"/>
  </si>
  <si>
    <t>4.교육환경 (영성과 공간)</t>
    <phoneticPr fontId="1" type="noConversion"/>
  </si>
  <si>
    <t>2. 사람들</t>
    <phoneticPr fontId="1" type="noConversion"/>
  </si>
  <si>
    <t xml:space="preserve">1,2,3,7번 문항에 강점을 보이고 있으며 10번 문항에 약점을 보임  </t>
    <phoneticPr fontId="1" type="noConversion"/>
  </si>
  <si>
    <t>교회의 교육 방향성이나 목표에 대해 교사들이 매우 잘 숙지하고 있음이 보여진다.</t>
    <phoneticPr fontId="1" type="noConversion"/>
  </si>
  <si>
    <t>또한 교사들이 담임 목사님과 기획위원회가 교회학교 공동체에 많은 관심을 가지고 있는지에 대해 잘 알고 있다.</t>
    <phoneticPr fontId="1" type="noConversion"/>
  </si>
  <si>
    <t>따라서 신앙의 긍정적 변화가 가능하며 성장 가능성이 매우 농후하다고 보여진다.</t>
    <phoneticPr fontId="1" type="noConversion"/>
  </si>
  <si>
    <t>또한 교사 인력수급에 어려움을 토로하고 있다.</t>
    <phoneticPr fontId="1" type="noConversion"/>
  </si>
  <si>
    <t>교사들이 인식하기에 목회자와 교사간, 교사와 학부모와의 소통이 보통수준에 머물러 있다고 보여진다.</t>
    <phoneticPr fontId="1" type="noConversion"/>
  </si>
  <si>
    <t xml:space="preserve">1,2,3번 문항에 강점을 보이며, 5,6,7,8,9,10번 문항에 약점을 보임  </t>
    <phoneticPr fontId="1" type="noConversion"/>
  </si>
  <si>
    <t>교회의 행정및 재무처리에 대해 매우 만족하고 있으며 투명성이 보장되어 있다고 보여진다.</t>
    <phoneticPr fontId="1" type="noConversion"/>
  </si>
  <si>
    <t>유치부와 청소년부는 교육개선에 대한 자체 진단 프로그램과 실행이 필요하다고 보여진다.</t>
    <phoneticPr fontId="1" type="noConversion"/>
  </si>
  <si>
    <t>또한 효과적인 교육을 위한 자료들이 부족하다고 판단하고 있다고 보여진다.</t>
    <phoneticPr fontId="1" type="noConversion"/>
  </si>
  <si>
    <t>초등부를 제외하고는 주중 프로그램에 대한 인식이 부족하며, 세대간 예배(부활절, 성탄절, 성찬식, 부흥주간, 
졸업예배, 가정예배 등)에 대한 인식이 부족하다고 보여진다.</t>
    <phoneticPr fontId="1" type="noConversion"/>
  </si>
  <si>
    <t xml:space="preserve">4,5번 문항에 강점을 보이며, 1,3,6,7,9번 문항에 약점을 보임  </t>
    <phoneticPr fontId="1" type="noConversion"/>
  </si>
  <si>
    <t>각 부서들의 예배에 따른 독립적인 공간이 확보되어 있으며 생의 주기에 따른 프로그램이 존재한다고 생각한다.</t>
    <phoneticPr fontId="1" type="noConversion"/>
  </si>
  <si>
    <t>각 부서간 독립공간은 확보되어 있으나 발달 단계에 따른 전문적이고 특화된 독립공간은 없다고 인식하고 있다.</t>
    <phoneticPr fontId="1" type="noConversion"/>
  </si>
  <si>
    <t>각 공간에 발달단계에 따른 인테리어나 디스플레이가 부족하다고 인식하고 있다고 보여진다.</t>
    <phoneticPr fontId="1" type="noConversion"/>
  </si>
  <si>
    <t xml:space="preserve">청소년부인 경우 공과시간이나 장소에 대한 부족현상이 두드러짐으로 인해 시간 및 장소 변경에 대해 고민하고
 있다. </t>
    <phoneticPr fontId="1" type="noConversion"/>
  </si>
  <si>
    <t>부서별 멀티미디어 도구의 노후로 인한 불만이 존재하고 있는것으로 보여진다.</t>
    <phoneticPr fontId="1" type="noConversion"/>
  </si>
  <si>
    <t>청소년부에서는 학부모와의 소통에 어려움이 있는것으로 보여지며, 교사간 공동체성이 부족한것으로 보여진다.</t>
    <phoneticPr fontId="1" type="noConversion"/>
  </si>
  <si>
    <t>예배 장소의 환경적인 부분에 대한 아쉬움이 있는것으로 보여진다.</t>
    <phoneticPr fontId="1" type="noConversion"/>
  </si>
  <si>
    <t>유치부인 경우 담당 사역자의 부재가 영성훈련 및 교사 경건훈련의 약화원인으로 보여진다.</t>
    <phoneticPr fontId="1" type="noConversion"/>
  </si>
  <si>
    <t>1,2번 문항에 강점을 보임</t>
    <phoneticPr fontId="1" type="noConversion"/>
  </si>
  <si>
    <t>하지만 사명감은 투철하다 여기나 그에 따른 실천적 부분에 대한 아쉬움이 보여진다.</t>
    <phoneticPr fontId="1" type="noConversion"/>
  </si>
  <si>
    <t>교사로서의 사명감이 투철하고 교회의 교육 프로그램이나 훈련 프로그램에 대해 성실히 참석하고 있는것으로 보여진다.</t>
    <phoneticPr fontId="1" type="noConversion"/>
  </si>
  <si>
    <t>1,2,3,6,7,8,10번 문항에 강점을 보임</t>
    <phoneticPr fontId="1" type="noConversion"/>
  </si>
  <si>
    <t>예배와 공과공부가 잘 연계된다고 보여지며, 예배 시간이 적당하다고 판단하고 있음이 보여진다.</t>
    <phoneticPr fontId="1" type="noConversion"/>
  </si>
  <si>
    <t>청소년부의 경우 공과가 시행될 시간과 장소의 부재로 인한 문제점이 보여진다.</t>
    <phoneticPr fontId="1" type="noConversion"/>
  </si>
  <si>
    <t>9번 문항에 강점을 보이며, 1,3번 문항에 약점을 보임</t>
    <phoneticPr fontId="1" type="noConversion"/>
  </si>
  <si>
    <t>청소년부의 경우 공과가 시행될 시간과 장소의 부재로 인한 문제점과 학생들의 집중도 향상에 대한 어려움이 
있는것으로 보여진다.</t>
    <phoneticPr fontId="1" type="noConversion"/>
  </si>
  <si>
    <t>설교가 각 부서별로 효율적이고 유익하다고 판단하고 있음이 보여진다.</t>
    <phoneticPr fontId="1" type="noConversion"/>
  </si>
  <si>
    <t>학생들에게 온전한 복음을 전하고 있다고 보여진다.</t>
    <phoneticPr fontId="1" type="noConversion"/>
  </si>
  <si>
    <t>발달단계에 따른 공간의 부재와 교재에 대한 아쉬움(유치부 제외)이 있는것으로 보여진다.</t>
    <phoneticPr fontId="1" type="noConversion"/>
  </si>
  <si>
    <t>교회학교 학생들이 예배에 대한 주도적인 기획 및 참여(청소년부 제외)가 이루어진다고 보여진다.</t>
    <phoneticPr fontId="1" type="noConversion"/>
  </si>
  <si>
    <t xml:space="preserve">1,5번 문항에 강점을 보이며,  4,7번 문항에 약점을 보임  </t>
    <phoneticPr fontId="1" type="noConversion"/>
  </si>
  <si>
    <t>학생들과의 관계형성에 열정과 관심을 가지고 있는것으로 보여지지만 상호간에 밀접한 관계형성이 조금 더 필요한것으로 보여진다.</t>
    <phoneticPr fontId="1" type="noConversion"/>
  </si>
  <si>
    <t>학부모들이 교회 교육에 관심이 부족하다고 생각하는것으로 보여진다.</t>
    <phoneticPr fontId="1" type="noConversion"/>
  </si>
  <si>
    <t>교사들이 세대간 예배(부활절, 성탄절, 성찬식, 부흥주간, 졸업예배, 가정예배 등)에 대한 인식이 부족하다.</t>
    <phoneticPr fontId="1" type="noConversion"/>
  </si>
  <si>
    <t xml:space="preserve">8,9,10번 문항에 강점을 보이며,  1,2,3번 문항에 상대적 약점을 보임  </t>
    <phoneticPr fontId="1" type="noConversion"/>
  </si>
  <si>
    <t>각 교회학교 공동체안에 별도의 사회봉사 재정 예산을 편성하고 있지만 지역사회와의 연계및 교류가 부족한 것으로 
보여진다.</t>
    <phoneticPr fontId="1" type="noConversion"/>
  </si>
  <si>
    <t>각 부서별로 하나님의 사랑과 복음을 전하는 일에 많은 노력을 기울이는 것으로 보여진다.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</si>
</sst>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9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1"/>
      <color rgb="FF000000"/>
      <name val="나눔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15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2" borderId="21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5" fillId="0" borderId="5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 wrapText="1"/>
    </xf>
    <xf numFmtId="0" fontId="0" fillId="2" borderId="46" xfId="0" applyFill="1" applyBorder="1" applyAlignment="1">
      <alignment horizontal="center" vertical="center"/>
    </xf>
    <xf numFmtId="0" fontId="0" fillId="2" borderId="47" xfId="0" applyFill="1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2" fillId="0" borderId="7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75" xfId="0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5" fillId="0" borderId="56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0" fillId="2" borderId="74" xfId="0" applyFill="1" applyBorder="1" applyAlignment="1">
      <alignment horizontal="center" vertical="center"/>
    </xf>
    <xf numFmtId="0" fontId="0" fillId="2" borderId="72" xfId="0" applyFill="1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2" fillId="0" borderId="6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0" borderId="7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/>
    </xf>
    <xf numFmtId="0" fontId="9" fillId="0" borderId="44" xfId="0" applyFont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/>
    </xf>
    <xf numFmtId="0" fontId="0" fillId="0" borderId="22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6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opLeftCell="A76" workbookViewId="0">
      <selection activeCell="D87" sqref="D87:Q97"/>
    </sheetView>
  </sheetViews>
  <sheetFormatPr defaultRowHeight="16.5"/>
  <cols>
    <col min="1" max="1" width="9" style="1"/>
    <col min="2" max="2" width="9" style="31"/>
    <col min="3" max="3" width="40.625" style="31" customWidth="1"/>
    <col min="4" max="8" width="9" style="1"/>
    <col min="9" max="9" width="2.5" style="1" hidden="1" customWidth="1"/>
    <col min="10" max="12" width="3.5" style="1" hidden="1" customWidth="1"/>
    <col min="13" max="13" width="2.5" style="1" hidden="1" customWidth="1"/>
    <col min="14" max="14" width="0" style="1" hidden="1" customWidth="1"/>
    <col min="15" max="20" width="9" style="1"/>
    <col min="21" max="21" width="9" style="1" customWidth="1"/>
    <col min="22" max="16384" width="9" style="1"/>
  </cols>
  <sheetData>
    <row r="1" spans="1:17" ht="17.25" thickBot="1"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7">
      <c r="A2" s="166">
        <v>2</v>
      </c>
      <c r="B2" s="161" t="s">
        <v>88</v>
      </c>
      <c r="C2" s="161"/>
      <c r="D2" s="3">
        <v>1</v>
      </c>
      <c r="E2" s="4">
        <v>2</v>
      </c>
      <c r="F2" s="4">
        <v>3</v>
      </c>
      <c r="G2" s="4">
        <v>4</v>
      </c>
      <c r="H2" s="5">
        <v>5</v>
      </c>
      <c r="I2" s="163" t="s">
        <v>3</v>
      </c>
      <c r="J2" s="164"/>
      <c r="K2" s="164"/>
      <c r="L2" s="164"/>
      <c r="M2" s="165"/>
      <c r="N2" s="7" t="s">
        <v>0</v>
      </c>
      <c r="O2" s="7" t="s">
        <v>1</v>
      </c>
      <c r="P2" s="7" t="s">
        <v>2</v>
      </c>
    </row>
    <row r="3" spans="1:17">
      <c r="A3" s="166"/>
      <c r="B3" s="2">
        <v>1</v>
      </c>
      <c r="C3" s="32" t="s">
        <v>77</v>
      </c>
      <c r="D3" s="8"/>
      <c r="E3" s="7">
        <v>1</v>
      </c>
      <c r="F3" s="7">
        <v>1</v>
      </c>
      <c r="G3" s="7">
        <v>2</v>
      </c>
      <c r="H3" s="9">
        <v>1</v>
      </c>
      <c r="I3" s="6">
        <f>D3*1</f>
        <v>0</v>
      </c>
      <c r="J3" s="7">
        <f>E3*2</f>
        <v>2</v>
      </c>
      <c r="K3" s="7">
        <f>F3*3</f>
        <v>3</v>
      </c>
      <c r="L3" s="7">
        <f>G3*4</f>
        <v>8</v>
      </c>
      <c r="M3" s="7">
        <f>H3*5</f>
        <v>5</v>
      </c>
      <c r="N3" s="7">
        <f>SUM(I3:M3)</f>
        <v>18</v>
      </c>
      <c r="O3" s="7">
        <v>5</v>
      </c>
      <c r="P3" s="10">
        <f>N3/O3</f>
        <v>3.6</v>
      </c>
    </row>
    <row r="4" spans="1:17" ht="24">
      <c r="A4" s="166"/>
      <c r="B4" s="2">
        <v>2</v>
      </c>
      <c r="C4" s="32" t="s">
        <v>78</v>
      </c>
      <c r="D4" s="8"/>
      <c r="E4" s="7">
        <v>1</v>
      </c>
      <c r="F4" s="7">
        <v>2</v>
      </c>
      <c r="G4" s="7">
        <v>1</v>
      </c>
      <c r="H4" s="9">
        <v>1</v>
      </c>
      <c r="I4" s="6">
        <f t="shared" ref="I4:I12" si="0">D4*1</f>
        <v>0</v>
      </c>
      <c r="J4" s="7">
        <f t="shared" ref="J4:J12" si="1">E4*2</f>
        <v>2</v>
      </c>
      <c r="K4" s="7">
        <f t="shared" ref="K4:K12" si="2">F4*3</f>
        <v>6</v>
      </c>
      <c r="L4" s="7">
        <f t="shared" ref="L4:L12" si="3">G4*4</f>
        <v>4</v>
      </c>
      <c r="M4" s="7">
        <f t="shared" ref="M4:M12" si="4">H4*5</f>
        <v>5</v>
      </c>
      <c r="N4" s="7">
        <f t="shared" ref="N4:N12" si="5">SUM(I4:M4)</f>
        <v>17</v>
      </c>
      <c r="O4" s="7">
        <v>5</v>
      </c>
      <c r="P4" s="10">
        <f t="shared" ref="P4:P12" si="6">N4/O4</f>
        <v>3.4</v>
      </c>
    </row>
    <row r="5" spans="1:17" ht="24">
      <c r="A5" s="166"/>
      <c r="B5" s="2">
        <v>3</v>
      </c>
      <c r="C5" s="32" t="s">
        <v>79</v>
      </c>
      <c r="D5" s="8"/>
      <c r="E5" s="7"/>
      <c r="F5" s="7">
        <v>2</v>
      </c>
      <c r="G5" s="7">
        <v>2</v>
      </c>
      <c r="H5" s="9">
        <v>1</v>
      </c>
      <c r="I5" s="6">
        <f t="shared" si="0"/>
        <v>0</v>
      </c>
      <c r="J5" s="7">
        <f t="shared" si="1"/>
        <v>0</v>
      </c>
      <c r="K5" s="7">
        <f t="shared" si="2"/>
        <v>6</v>
      </c>
      <c r="L5" s="7">
        <f t="shared" si="3"/>
        <v>8</v>
      </c>
      <c r="M5" s="7">
        <f t="shared" si="4"/>
        <v>5</v>
      </c>
      <c r="N5" s="7">
        <f t="shared" si="5"/>
        <v>19</v>
      </c>
      <c r="O5" s="7">
        <v>5</v>
      </c>
      <c r="P5" s="10">
        <f t="shared" si="6"/>
        <v>3.8</v>
      </c>
    </row>
    <row r="6" spans="1:17" ht="24">
      <c r="A6" s="166"/>
      <c r="B6" s="2">
        <v>4</v>
      </c>
      <c r="C6" s="32" t="s">
        <v>80</v>
      </c>
      <c r="D6" s="8"/>
      <c r="E6" s="7">
        <v>2</v>
      </c>
      <c r="F6" s="7">
        <v>1</v>
      </c>
      <c r="G6" s="7">
        <v>2</v>
      </c>
      <c r="H6" s="9"/>
      <c r="I6" s="6">
        <f t="shared" si="0"/>
        <v>0</v>
      </c>
      <c r="J6" s="7">
        <f t="shared" si="1"/>
        <v>4</v>
      </c>
      <c r="K6" s="7">
        <f t="shared" si="2"/>
        <v>3</v>
      </c>
      <c r="L6" s="7">
        <f t="shared" si="3"/>
        <v>8</v>
      </c>
      <c r="M6" s="7">
        <f t="shared" si="4"/>
        <v>0</v>
      </c>
      <c r="N6" s="7">
        <f t="shared" si="5"/>
        <v>15</v>
      </c>
      <c r="O6" s="7">
        <v>5</v>
      </c>
      <c r="P6" s="10">
        <f t="shared" si="6"/>
        <v>3</v>
      </c>
    </row>
    <row r="7" spans="1:17" ht="24">
      <c r="A7" s="166"/>
      <c r="B7" s="2">
        <v>5</v>
      </c>
      <c r="C7" s="32" t="s">
        <v>81</v>
      </c>
      <c r="D7" s="8"/>
      <c r="E7" s="7">
        <v>1</v>
      </c>
      <c r="F7" s="7">
        <v>2</v>
      </c>
      <c r="G7" s="7">
        <v>2</v>
      </c>
      <c r="H7" s="9"/>
      <c r="I7" s="6">
        <f t="shared" si="0"/>
        <v>0</v>
      </c>
      <c r="J7" s="7">
        <f t="shared" si="1"/>
        <v>2</v>
      </c>
      <c r="K7" s="7">
        <f t="shared" si="2"/>
        <v>6</v>
      </c>
      <c r="L7" s="7">
        <f t="shared" si="3"/>
        <v>8</v>
      </c>
      <c r="M7" s="7">
        <f t="shared" si="4"/>
        <v>0</v>
      </c>
      <c r="N7" s="7">
        <f t="shared" si="5"/>
        <v>16</v>
      </c>
      <c r="O7" s="7">
        <v>5</v>
      </c>
      <c r="P7" s="10">
        <f t="shared" si="6"/>
        <v>3.2</v>
      </c>
    </row>
    <row r="8" spans="1:17" ht="24">
      <c r="A8" s="166"/>
      <c r="B8" s="2">
        <v>6</v>
      </c>
      <c r="C8" s="32" t="s">
        <v>82</v>
      </c>
      <c r="D8" s="8"/>
      <c r="E8" s="7">
        <v>1</v>
      </c>
      <c r="F8" s="7">
        <v>2</v>
      </c>
      <c r="G8" s="7">
        <v>2</v>
      </c>
      <c r="H8" s="9"/>
      <c r="I8" s="6">
        <f t="shared" si="0"/>
        <v>0</v>
      </c>
      <c r="J8" s="7">
        <f t="shared" si="1"/>
        <v>2</v>
      </c>
      <c r="K8" s="7">
        <f t="shared" si="2"/>
        <v>6</v>
      </c>
      <c r="L8" s="7">
        <f t="shared" si="3"/>
        <v>8</v>
      </c>
      <c r="M8" s="7">
        <f t="shared" si="4"/>
        <v>0</v>
      </c>
      <c r="N8" s="7">
        <f t="shared" si="5"/>
        <v>16</v>
      </c>
      <c r="O8" s="7">
        <v>5</v>
      </c>
      <c r="P8" s="10">
        <f t="shared" si="6"/>
        <v>3.2</v>
      </c>
    </row>
    <row r="9" spans="1:17" ht="24">
      <c r="A9" s="166"/>
      <c r="B9" s="2">
        <v>7</v>
      </c>
      <c r="C9" s="32" t="s">
        <v>83</v>
      </c>
      <c r="D9" s="8"/>
      <c r="E9" s="7"/>
      <c r="F9" s="7">
        <v>3</v>
      </c>
      <c r="G9" s="7">
        <v>2</v>
      </c>
      <c r="H9" s="9"/>
      <c r="I9" s="6">
        <f t="shared" si="0"/>
        <v>0</v>
      </c>
      <c r="J9" s="7">
        <f t="shared" si="1"/>
        <v>0</v>
      </c>
      <c r="K9" s="7">
        <f t="shared" si="2"/>
        <v>9</v>
      </c>
      <c r="L9" s="7">
        <f t="shared" si="3"/>
        <v>8</v>
      </c>
      <c r="M9" s="7">
        <f t="shared" si="4"/>
        <v>0</v>
      </c>
      <c r="N9" s="7">
        <f t="shared" si="5"/>
        <v>17</v>
      </c>
      <c r="O9" s="7">
        <v>5</v>
      </c>
      <c r="P9" s="10">
        <f t="shared" si="6"/>
        <v>3.4</v>
      </c>
    </row>
    <row r="10" spans="1:17" ht="24">
      <c r="A10" s="166"/>
      <c r="B10" s="2">
        <v>8</v>
      </c>
      <c r="C10" s="32" t="s">
        <v>84</v>
      </c>
      <c r="D10" s="8"/>
      <c r="E10" s="7">
        <v>1</v>
      </c>
      <c r="F10" s="7">
        <v>3</v>
      </c>
      <c r="G10" s="7">
        <v>1</v>
      </c>
      <c r="H10" s="9"/>
      <c r="I10" s="6">
        <f t="shared" si="0"/>
        <v>0</v>
      </c>
      <c r="J10" s="7">
        <f t="shared" si="1"/>
        <v>2</v>
      </c>
      <c r="K10" s="7">
        <f t="shared" si="2"/>
        <v>9</v>
      </c>
      <c r="L10" s="7">
        <f t="shared" si="3"/>
        <v>4</v>
      </c>
      <c r="M10" s="7">
        <f t="shared" si="4"/>
        <v>0</v>
      </c>
      <c r="N10" s="7">
        <f t="shared" si="5"/>
        <v>15</v>
      </c>
      <c r="O10" s="7">
        <v>5</v>
      </c>
      <c r="P10" s="10">
        <f t="shared" si="6"/>
        <v>3</v>
      </c>
    </row>
    <row r="11" spans="1:17" ht="24">
      <c r="A11" s="166"/>
      <c r="B11" s="2">
        <v>9</v>
      </c>
      <c r="C11" s="32" t="s">
        <v>85</v>
      </c>
      <c r="D11" s="8"/>
      <c r="E11" s="7">
        <v>2</v>
      </c>
      <c r="F11" s="7">
        <v>1</v>
      </c>
      <c r="G11" s="7">
        <v>2</v>
      </c>
      <c r="H11" s="9"/>
      <c r="I11" s="6">
        <f t="shared" si="0"/>
        <v>0</v>
      </c>
      <c r="J11" s="7">
        <f t="shared" si="1"/>
        <v>4</v>
      </c>
      <c r="K11" s="7">
        <f t="shared" si="2"/>
        <v>3</v>
      </c>
      <c r="L11" s="7">
        <f t="shared" si="3"/>
        <v>8</v>
      </c>
      <c r="M11" s="7">
        <f t="shared" si="4"/>
        <v>0</v>
      </c>
      <c r="N11" s="7">
        <f t="shared" si="5"/>
        <v>15</v>
      </c>
      <c r="O11" s="7">
        <v>5</v>
      </c>
      <c r="P11" s="10">
        <f t="shared" si="6"/>
        <v>3</v>
      </c>
    </row>
    <row r="12" spans="1:17" ht="17.25" thickBot="1">
      <c r="A12" s="166"/>
      <c r="B12" s="2">
        <v>10</v>
      </c>
      <c r="C12" s="32" t="s">
        <v>86</v>
      </c>
      <c r="D12" s="11">
        <v>1</v>
      </c>
      <c r="E12" s="12">
        <v>2</v>
      </c>
      <c r="F12" s="12">
        <v>2</v>
      </c>
      <c r="G12" s="12"/>
      <c r="H12" s="13"/>
      <c r="I12" s="6">
        <f t="shared" si="0"/>
        <v>1</v>
      </c>
      <c r="J12" s="7">
        <f t="shared" si="1"/>
        <v>4</v>
      </c>
      <c r="K12" s="7">
        <f t="shared" si="2"/>
        <v>6</v>
      </c>
      <c r="L12" s="7">
        <f t="shared" si="3"/>
        <v>0</v>
      </c>
      <c r="M12" s="7">
        <f t="shared" si="4"/>
        <v>0</v>
      </c>
      <c r="N12" s="7">
        <f t="shared" si="5"/>
        <v>11</v>
      </c>
      <c r="O12" s="7">
        <v>5</v>
      </c>
      <c r="P12" s="10">
        <f t="shared" si="6"/>
        <v>2.2000000000000002</v>
      </c>
      <c r="Q12" s="1">
        <f>P13/10</f>
        <v>3.1799999999999997</v>
      </c>
    </row>
    <row r="13" spans="1:17" ht="17.25" thickBot="1">
      <c r="B13" s="1"/>
      <c r="P13" s="1">
        <f>SUM(P3:P12)</f>
        <v>31.799999999999997</v>
      </c>
    </row>
    <row r="14" spans="1:17">
      <c r="A14" s="166">
        <v>3</v>
      </c>
      <c r="B14" s="161" t="s">
        <v>88</v>
      </c>
      <c r="C14" s="161"/>
      <c r="D14" s="3">
        <v>1</v>
      </c>
      <c r="E14" s="4">
        <v>2</v>
      </c>
      <c r="F14" s="4">
        <v>3</v>
      </c>
      <c r="G14" s="4">
        <v>4</v>
      </c>
      <c r="H14" s="5">
        <v>5</v>
      </c>
      <c r="I14" s="6"/>
      <c r="J14" s="7"/>
      <c r="K14" s="7"/>
      <c r="L14" s="7"/>
      <c r="M14" s="7"/>
      <c r="N14" s="7" t="s">
        <v>0</v>
      </c>
      <c r="O14" s="7" t="s">
        <v>1</v>
      </c>
      <c r="P14" s="7" t="s">
        <v>2</v>
      </c>
    </row>
    <row r="15" spans="1:17">
      <c r="A15" s="166"/>
      <c r="B15" s="2">
        <v>1</v>
      </c>
      <c r="C15" s="32" t="s">
        <v>67</v>
      </c>
      <c r="D15" s="8"/>
      <c r="E15" s="7"/>
      <c r="F15" s="7">
        <v>2</v>
      </c>
      <c r="G15" s="7">
        <v>3</v>
      </c>
      <c r="H15" s="9"/>
      <c r="I15" s="6">
        <f>D15*1</f>
        <v>0</v>
      </c>
      <c r="J15" s="7">
        <f>E15*2</f>
        <v>0</v>
      </c>
      <c r="K15" s="7">
        <f>F15*3</f>
        <v>6</v>
      </c>
      <c r="L15" s="7">
        <f>G15*4</f>
        <v>12</v>
      </c>
      <c r="M15" s="7">
        <f>H15*5</f>
        <v>0</v>
      </c>
      <c r="N15" s="7">
        <f>SUM(I15:M15)</f>
        <v>18</v>
      </c>
      <c r="O15" s="7">
        <v>5</v>
      </c>
      <c r="P15" s="10">
        <f>N15/O15</f>
        <v>3.6</v>
      </c>
    </row>
    <row r="16" spans="1:17">
      <c r="A16" s="166"/>
      <c r="B16" s="2">
        <v>2</v>
      </c>
      <c r="C16" s="32" t="s">
        <v>68</v>
      </c>
      <c r="D16" s="8"/>
      <c r="E16" s="7"/>
      <c r="F16" s="7">
        <v>2</v>
      </c>
      <c r="G16" s="7">
        <v>3</v>
      </c>
      <c r="H16" s="9"/>
      <c r="I16" s="6">
        <f t="shared" ref="I16:I24" si="7">D16*1</f>
        <v>0</v>
      </c>
      <c r="J16" s="7">
        <f t="shared" ref="J16:J24" si="8">E16*2</f>
        <v>0</v>
      </c>
      <c r="K16" s="7">
        <f t="shared" ref="K16:K24" si="9">F16*3</f>
        <v>6</v>
      </c>
      <c r="L16" s="7">
        <f t="shared" ref="L16:L24" si="10">G16*4</f>
        <v>12</v>
      </c>
      <c r="M16" s="7">
        <f t="shared" ref="M16:M24" si="11">H16*5</f>
        <v>0</v>
      </c>
      <c r="N16" s="7">
        <f t="shared" ref="N16:N24" si="12">SUM(I16:M16)</f>
        <v>18</v>
      </c>
      <c r="O16" s="7">
        <v>5</v>
      </c>
      <c r="P16" s="10">
        <f t="shared" ref="P16:P24" si="13">N16/O16</f>
        <v>3.6</v>
      </c>
    </row>
    <row r="17" spans="1:17">
      <c r="A17" s="166"/>
      <c r="B17" s="2">
        <v>3</v>
      </c>
      <c r="C17" s="32" t="s">
        <v>69</v>
      </c>
      <c r="D17" s="8"/>
      <c r="E17" s="7">
        <v>1</v>
      </c>
      <c r="F17" s="7">
        <v>3</v>
      </c>
      <c r="G17" s="7">
        <v>1</v>
      </c>
      <c r="H17" s="9"/>
      <c r="I17" s="6">
        <f t="shared" si="7"/>
        <v>0</v>
      </c>
      <c r="J17" s="7">
        <f t="shared" si="8"/>
        <v>2</v>
      </c>
      <c r="K17" s="7">
        <f t="shared" si="9"/>
        <v>9</v>
      </c>
      <c r="L17" s="7">
        <f t="shared" si="10"/>
        <v>4</v>
      </c>
      <c r="M17" s="7">
        <f t="shared" si="11"/>
        <v>0</v>
      </c>
      <c r="N17" s="7">
        <f t="shared" si="12"/>
        <v>15</v>
      </c>
      <c r="O17" s="7">
        <v>5</v>
      </c>
      <c r="P17" s="10">
        <f t="shared" si="13"/>
        <v>3</v>
      </c>
    </row>
    <row r="18" spans="1:17" ht="24">
      <c r="A18" s="166"/>
      <c r="B18" s="2">
        <v>4</v>
      </c>
      <c r="C18" s="32" t="s">
        <v>70</v>
      </c>
      <c r="D18" s="8"/>
      <c r="E18" s="7">
        <v>2</v>
      </c>
      <c r="F18" s="7">
        <v>2</v>
      </c>
      <c r="G18" s="7">
        <v>1</v>
      </c>
      <c r="H18" s="9"/>
      <c r="I18" s="6">
        <f t="shared" si="7"/>
        <v>0</v>
      </c>
      <c r="J18" s="7">
        <f t="shared" si="8"/>
        <v>4</v>
      </c>
      <c r="K18" s="7">
        <f t="shared" si="9"/>
        <v>6</v>
      </c>
      <c r="L18" s="7">
        <f t="shared" si="10"/>
        <v>4</v>
      </c>
      <c r="M18" s="7">
        <f t="shared" si="11"/>
        <v>0</v>
      </c>
      <c r="N18" s="7">
        <f t="shared" si="12"/>
        <v>14</v>
      </c>
      <c r="O18" s="7">
        <v>5</v>
      </c>
      <c r="P18" s="10">
        <f t="shared" si="13"/>
        <v>2.8</v>
      </c>
    </row>
    <row r="19" spans="1:17" ht="24">
      <c r="A19" s="166"/>
      <c r="B19" s="2">
        <v>5</v>
      </c>
      <c r="C19" s="32" t="s">
        <v>71</v>
      </c>
      <c r="D19" s="8"/>
      <c r="E19" s="7">
        <v>2</v>
      </c>
      <c r="F19" s="7">
        <v>3</v>
      </c>
      <c r="G19" s="7"/>
      <c r="H19" s="9"/>
      <c r="I19" s="6">
        <f t="shared" si="7"/>
        <v>0</v>
      </c>
      <c r="J19" s="7">
        <f t="shared" si="8"/>
        <v>4</v>
      </c>
      <c r="K19" s="7">
        <f t="shared" si="9"/>
        <v>9</v>
      </c>
      <c r="L19" s="7">
        <f t="shared" si="10"/>
        <v>0</v>
      </c>
      <c r="M19" s="7">
        <f t="shared" si="11"/>
        <v>0</v>
      </c>
      <c r="N19" s="7">
        <f t="shared" si="12"/>
        <v>13</v>
      </c>
      <c r="O19" s="7">
        <v>5</v>
      </c>
      <c r="P19" s="10">
        <f t="shared" si="13"/>
        <v>2.6</v>
      </c>
    </row>
    <row r="20" spans="1:17" ht="24">
      <c r="A20" s="166"/>
      <c r="B20" s="2">
        <v>6</v>
      </c>
      <c r="C20" s="32" t="s">
        <v>72</v>
      </c>
      <c r="D20" s="8"/>
      <c r="E20" s="7">
        <v>2</v>
      </c>
      <c r="F20" s="7">
        <v>3</v>
      </c>
      <c r="G20" s="7"/>
      <c r="H20" s="9"/>
      <c r="I20" s="6">
        <f t="shared" si="7"/>
        <v>0</v>
      </c>
      <c r="J20" s="7">
        <f t="shared" si="8"/>
        <v>4</v>
      </c>
      <c r="K20" s="7">
        <f t="shared" si="9"/>
        <v>9</v>
      </c>
      <c r="L20" s="7">
        <f t="shared" si="10"/>
        <v>0</v>
      </c>
      <c r="M20" s="7">
        <f t="shared" si="11"/>
        <v>0</v>
      </c>
      <c r="N20" s="7">
        <f t="shared" si="12"/>
        <v>13</v>
      </c>
      <c r="O20" s="7">
        <v>5</v>
      </c>
      <c r="P20" s="10">
        <f t="shared" si="13"/>
        <v>2.6</v>
      </c>
    </row>
    <row r="21" spans="1:17" ht="24">
      <c r="A21" s="166"/>
      <c r="B21" s="2">
        <v>7</v>
      </c>
      <c r="C21" s="32" t="s">
        <v>73</v>
      </c>
      <c r="D21" s="8"/>
      <c r="E21" s="7">
        <v>2</v>
      </c>
      <c r="F21" s="7">
        <v>2</v>
      </c>
      <c r="G21" s="7">
        <v>1</v>
      </c>
      <c r="H21" s="9"/>
      <c r="I21" s="6">
        <f t="shared" si="7"/>
        <v>0</v>
      </c>
      <c r="J21" s="7">
        <f t="shared" si="8"/>
        <v>4</v>
      </c>
      <c r="K21" s="7">
        <f t="shared" si="9"/>
        <v>6</v>
      </c>
      <c r="L21" s="7">
        <f t="shared" si="10"/>
        <v>4</v>
      </c>
      <c r="M21" s="7">
        <f t="shared" si="11"/>
        <v>0</v>
      </c>
      <c r="N21" s="7">
        <f t="shared" si="12"/>
        <v>14</v>
      </c>
      <c r="O21" s="7">
        <v>5</v>
      </c>
      <c r="P21" s="10">
        <f t="shared" si="13"/>
        <v>2.8</v>
      </c>
    </row>
    <row r="22" spans="1:17">
      <c r="A22" s="166"/>
      <c r="B22" s="2">
        <v>8</v>
      </c>
      <c r="C22" s="32" t="s">
        <v>74</v>
      </c>
      <c r="D22" s="8">
        <v>1</v>
      </c>
      <c r="E22" s="7">
        <v>1</v>
      </c>
      <c r="F22" s="7">
        <v>2</v>
      </c>
      <c r="G22" s="7">
        <v>1</v>
      </c>
      <c r="H22" s="9"/>
      <c r="I22" s="6">
        <f t="shared" si="7"/>
        <v>1</v>
      </c>
      <c r="J22" s="7">
        <f t="shared" si="8"/>
        <v>2</v>
      </c>
      <c r="K22" s="7">
        <f t="shared" si="9"/>
        <v>6</v>
      </c>
      <c r="L22" s="7">
        <f t="shared" si="10"/>
        <v>4</v>
      </c>
      <c r="M22" s="7">
        <f t="shared" si="11"/>
        <v>0</v>
      </c>
      <c r="N22" s="7">
        <f t="shared" si="12"/>
        <v>13</v>
      </c>
      <c r="O22" s="7">
        <v>5</v>
      </c>
      <c r="P22" s="10">
        <f t="shared" si="13"/>
        <v>2.6</v>
      </c>
    </row>
    <row r="23" spans="1:17">
      <c r="A23" s="166"/>
      <c r="B23" s="2">
        <v>9</v>
      </c>
      <c r="C23" s="32" t="s">
        <v>75</v>
      </c>
      <c r="D23" s="8"/>
      <c r="E23" s="7">
        <v>4</v>
      </c>
      <c r="F23" s="7">
        <v>1</v>
      </c>
      <c r="G23" s="7"/>
      <c r="H23" s="9"/>
      <c r="I23" s="6">
        <f t="shared" si="7"/>
        <v>0</v>
      </c>
      <c r="J23" s="7">
        <f t="shared" si="8"/>
        <v>8</v>
      </c>
      <c r="K23" s="7">
        <f t="shared" si="9"/>
        <v>3</v>
      </c>
      <c r="L23" s="7">
        <f t="shared" si="10"/>
        <v>0</v>
      </c>
      <c r="M23" s="7">
        <f t="shared" si="11"/>
        <v>0</v>
      </c>
      <c r="N23" s="7">
        <f t="shared" si="12"/>
        <v>11</v>
      </c>
      <c r="O23" s="7">
        <v>5</v>
      </c>
      <c r="P23" s="10">
        <f t="shared" si="13"/>
        <v>2.2000000000000002</v>
      </c>
    </row>
    <row r="24" spans="1:17" ht="17.25" thickBot="1">
      <c r="A24" s="166"/>
      <c r="B24" s="2">
        <v>10</v>
      </c>
      <c r="C24" s="32" t="s">
        <v>76</v>
      </c>
      <c r="D24" s="11"/>
      <c r="E24" s="12">
        <v>2</v>
      </c>
      <c r="F24" s="12">
        <v>3</v>
      </c>
      <c r="G24" s="12"/>
      <c r="H24" s="13"/>
      <c r="I24" s="6">
        <f t="shared" si="7"/>
        <v>0</v>
      </c>
      <c r="J24" s="7">
        <f t="shared" si="8"/>
        <v>4</v>
      </c>
      <c r="K24" s="7">
        <f t="shared" si="9"/>
        <v>9</v>
      </c>
      <c r="L24" s="7">
        <f t="shared" si="10"/>
        <v>0</v>
      </c>
      <c r="M24" s="7">
        <f t="shared" si="11"/>
        <v>0</v>
      </c>
      <c r="N24" s="7">
        <f t="shared" si="12"/>
        <v>13</v>
      </c>
      <c r="O24" s="7">
        <v>5</v>
      </c>
      <c r="P24" s="10">
        <f t="shared" si="13"/>
        <v>2.6</v>
      </c>
      <c r="Q24" s="1">
        <f>P25/10</f>
        <v>2.8400000000000003</v>
      </c>
    </row>
    <row r="25" spans="1:17" ht="17.25" thickBot="1">
      <c r="B25" s="1"/>
      <c r="P25" s="1">
        <f>SUM(P15:P24)</f>
        <v>28.400000000000002</v>
      </c>
    </row>
    <row r="26" spans="1:17">
      <c r="A26" s="166">
        <v>4</v>
      </c>
      <c r="B26" s="161" t="s">
        <v>88</v>
      </c>
      <c r="C26" s="161"/>
      <c r="D26" s="3">
        <v>1</v>
      </c>
      <c r="E26" s="4">
        <v>2</v>
      </c>
      <c r="F26" s="4">
        <v>3</v>
      </c>
      <c r="G26" s="4">
        <v>4</v>
      </c>
      <c r="H26" s="5">
        <v>5</v>
      </c>
      <c r="I26" s="6"/>
      <c r="J26" s="7"/>
      <c r="K26" s="7"/>
      <c r="L26" s="7"/>
      <c r="M26" s="7"/>
      <c r="N26" s="7" t="s">
        <v>0</v>
      </c>
      <c r="O26" s="7" t="s">
        <v>1</v>
      </c>
      <c r="P26" s="7" t="s">
        <v>2</v>
      </c>
    </row>
    <row r="27" spans="1:17" ht="24">
      <c r="A27" s="166"/>
      <c r="B27" s="2">
        <v>1</v>
      </c>
      <c r="C27" s="32" t="s">
        <v>58</v>
      </c>
      <c r="D27" s="8"/>
      <c r="E27" s="7">
        <v>3</v>
      </c>
      <c r="F27" s="7">
        <v>2</v>
      </c>
      <c r="G27" s="7"/>
      <c r="H27" s="9"/>
      <c r="I27" s="6">
        <f>D27*1</f>
        <v>0</v>
      </c>
      <c r="J27" s="7">
        <f>E27*2</f>
        <v>6</v>
      </c>
      <c r="K27" s="7">
        <f>F27*3</f>
        <v>6</v>
      </c>
      <c r="L27" s="7">
        <f>G27*4</f>
        <v>0</v>
      </c>
      <c r="M27" s="7">
        <f>H27*5</f>
        <v>0</v>
      </c>
      <c r="N27" s="7">
        <f>SUM(I27:M27)</f>
        <v>12</v>
      </c>
      <c r="O27" s="7">
        <v>5</v>
      </c>
      <c r="P27" s="10">
        <f>N27/O27</f>
        <v>2.4</v>
      </c>
    </row>
    <row r="28" spans="1:17">
      <c r="A28" s="166"/>
      <c r="B28" s="2">
        <v>2</v>
      </c>
      <c r="C28" s="32" t="s">
        <v>59</v>
      </c>
      <c r="D28" s="8"/>
      <c r="E28" s="7">
        <v>2</v>
      </c>
      <c r="F28" s="7">
        <v>2</v>
      </c>
      <c r="G28" s="7">
        <v>1</v>
      </c>
      <c r="H28" s="9"/>
      <c r="I28" s="6">
        <f t="shared" ref="I28:I36" si="14">D28*1</f>
        <v>0</v>
      </c>
      <c r="J28" s="7">
        <f t="shared" ref="J28:J36" si="15">E28*2</f>
        <v>4</v>
      </c>
      <c r="K28" s="7">
        <f t="shared" ref="K28:K36" si="16">F28*3</f>
        <v>6</v>
      </c>
      <c r="L28" s="7">
        <f t="shared" ref="L28:L36" si="17">G28*4</f>
        <v>4</v>
      </c>
      <c r="M28" s="7">
        <f t="shared" ref="M28:M36" si="18">H28*5</f>
        <v>0</v>
      </c>
      <c r="N28" s="7">
        <f t="shared" ref="N28:N36" si="19">SUM(I28:M28)</f>
        <v>14</v>
      </c>
      <c r="O28" s="7">
        <v>5</v>
      </c>
      <c r="P28" s="10">
        <f t="shared" ref="P28:P36" si="20">N28/O28</f>
        <v>2.8</v>
      </c>
    </row>
    <row r="29" spans="1:17">
      <c r="A29" s="166"/>
      <c r="B29" s="2">
        <v>3</v>
      </c>
      <c r="C29" s="32" t="s">
        <v>60</v>
      </c>
      <c r="D29" s="8"/>
      <c r="E29" s="7">
        <v>2</v>
      </c>
      <c r="F29" s="7">
        <v>2</v>
      </c>
      <c r="G29" s="7"/>
      <c r="H29" s="9">
        <v>1</v>
      </c>
      <c r="I29" s="6">
        <f t="shared" si="14"/>
        <v>0</v>
      </c>
      <c r="J29" s="7">
        <f t="shared" si="15"/>
        <v>4</v>
      </c>
      <c r="K29" s="7">
        <f t="shared" si="16"/>
        <v>6</v>
      </c>
      <c r="L29" s="7">
        <f t="shared" si="17"/>
        <v>0</v>
      </c>
      <c r="M29" s="7">
        <f t="shared" si="18"/>
        <v>5</v>
      </c>
      <c r="N29" s="7">
        <f t="shared" si="19"/>
        <v>15</v>
      </c>
      <c r="O29" s="7">
        <v>5</v>
      </c>
      <c r="P29" s="10">
        <f t="shared" si="20"/>
        <v>3</v>
      </c>
    </row>
    <row r="30" spans="1:17" ht="24">
      <c r="A30" s="166"/>
      <c r="B30" s="2">
        <v>4</v>
      </c>
      <c r="C30" s="32" t="s">
        <v>61</v>
      </c>
      <c r="D30" s="8"/>
      <c r="E30" s="7">
        <v>1</v>
      </c>
      <c r="F30" s="7">
        <v>2</v>
      </c>
      <c r="G30" s="7">
        <v>1</v>
      </c>
      <c r="H30" s="9">
        <v>1</v>
      </c>
      <c r="I30" s="6">
        <f t="shared" si="14"/>
        <v>0</v>
      </c>
      <c r="J30" s="7">
        <f t="shared" si="15"/>
        <v>2</v>
      </c>
      <c r="K30" s="7">
        <f t="shared" si="16"/>
        <v>6</v>
      </c>
      <c r="L30" s="7">
        <f t="shared" si="17"/>
        <v>4</v>
      </c>
      <c r="M30" s="7">
        <f t="shared" si="18"/>
        <v>5</v>
      </c>
      <c r="N30" s="7">
        <f t="shared" si="19"/>
        <v>17</v>
      </c>
      <c r="O30" s="7">
        <v>5</v>
      </c>
      <c r="P30" s="10">
        <f t="shared" si="20"/>
        <v>3.4</v>
      </c>
    </row>
    <row r="31" spans="1:17">
      <c r="A31" s="166"/>
      <c r="B31" s="2">
        <v>5</v>
      </c>
      <c r="C31" s="32" t="s">
        <v>62</v>
      </c>
      <c r="D31" s="8"/>
      <c r="E31" s="7"/>
      <c r="F31" s="7">
        <v>3</v>
      </c>
      <c r="G31" s="7">
        <v>1</v>
      </c>
      <c r="H31" s="9">
        <v>1</v>
      </c>
      <c r="I31" s="6">
        <f t="shared" si="14"/>
        <v>0</v>
      </c>
      <c r="J31" s="7">
        <f t="shared" si="15"/>
        <v>0</v>
      </c>
      <c r="K31" s="7">
        <f t="shared" si="16"/>
        <v>9</v>
      </c>
      <c r="L31" s="7">
        <f t="shared" si="17"/>
        <v>4</v>
      </c>
      <c r="M31" s="7">
        <f t="shared" si="18"/>
        <v>5</v>
      </c>
      <c r="N31" s="7">
        <f t="shared" si="19"/>
        <v>18</v>
      </c>
      <c r="O31" s="7">
        <v>5</v>
      </c>
      <c r="P31" s="10">
        <f t="shared" si="20"/>
        <v>3.6</v>
      </c>
    </row>
    <row r="32" spans="1:17" ht="24">
      <c r="A32" s="166"/>
      <c r="B32" s="2">
        <v>6</v>
      </c>
      <c r="C32" s="33" t="s">
        <v>87</v>
      </c>
      <c r="D32" s="8"/>
      <c r="E32" s="7">
        <v>3</v>
      </c>
      <c r="F32" s="7">
        <v>2</v>
      </c>
      <c r="G32" s="7"/>
      <c r="H32" s="9"/>
      <c r="I32" s="6">
        <f t="shared" si="14"/>
        <v>0</v>
      </c>
      <c r="J32" s="7">
        <f t="shared" si="15"/>
        <v>6</v>
      </c>
      <c r="K32" s="7">
        <f t="shared" si="16"/>
        <v>6</v>
      </c>
      <c r="L32" s="7">
        <f t="shared" si="17"/>
        <v>0</v>
      </c>
      <c r="M32" s="7">
        <f t="shared" si="18"/>
        <v>0</v>
      </c>
      <c r="N32" s="7">
        <f t="shared" si="19"/>
        <v>12</v>
      </c>
      <c r="O32" s="7">
        <v>5</v>
      </c>
      <c r="P32" s="10">
        <f t="shared" si="20"/>
        <v>2.4</v>
      </c>
    </row>
    <row r="33" spans="1:17">
      <c r="A33" s="166"/>
      <c r="B33" s="2">
        <v>7</v>
      </c>
      <c r="C33" s="32" t="s">
        <v>63</v>
      </c>
      <c r="D33" s="8"/>
      <c r="E33" s="7">
        <v>3</v>
      </c>
      <c r="F33" s="7">
        <v>2</v>
      </c>
      <c r="G33" s="7"/>
      <c r="H33" s="9"/>
      <c r="I33" s="6">
        <f t="shared" si="14"/>
        <v>0</v>
      </c>
      <c r="J33" s="7">
        <f t="shared" si="15"/>
        <v>6</v>
      </c>
      <c r="K33" s="7">
        <f t="shared" si="16"/>
        <v>6</v>
      </c>
      <c r="L33" s="7">
        <f t="shared" si="17"/>
        <v>0</v>
      </c>
      <c r="M33" s="7">
        <f t="shared" si="18"/>
        <v>0</v>
      </c>
      <c r="N33" s="7">
        <f t="shared" si="19"/>
        <v>12</v>
      </c>
      <c r="O33" s="7">
        <v>5</v>
      </c>
      <c r="P33" s="10">
        <f t="shared" si="20"/>
        <v>2.4</v>
      </c>
    </row>
    <row r="34" spans="1:17" ht="24">
      <c r="A34" s="166"/>
      <c r="B34" s="2">
        <v>8</v>
      </c>
      <c r="C34" s="32" t="s">
        <v>64</v>
      </c>
      <c r="D34" s="8"/>
      <c r="E34" s="7">
        <v>2</v>
      </c>
      <c r="F34" s="7">
        <v>3</v>
      </c>
      <c r="G34" s="7"/>
      <c r="H34" s="9"/>
      <c r="I34" s="6">
        <f t="shared" si="14"/>
        <v>0</v>
      </c>
      <c r="J34" s="7">
        <f t="shared" si="15"/>
        <v>4</v>
      </c>
      <c r="K34" s="7">
        <f t="shared" si="16"/>
        <v>9</v>
      </c>
      <c r="L34" s="7">
        <f t="shared" si="17"/>
        <v>0</v>
      </c>
      <c r="M34" s="7">
        <f t="shared" si="18"/>
        <v>0</v>
      </c>
      <c r="N34" s="7">
        <f t="shared" si="19"/>
        <v>13</v>
      </c>
      <c r="O34" s="7">
        <v>5</v>
      </c>
      <c r="P34" s="10">
        <f t="shared" si="20"/>
        <v>2.6</v>
      </c>
    </row>
    <row r="35" spans="1:17" ht="24">
      <c r="A35" s="166"/>
      <c r="B35" s="2">
        <v>9</v>
      </c>
      <c r="C35" s="32" t="s">
        <v>65</v>
      </c>
      <c r="D35" s="8"/>
      <c r="E35" s="7">
        <v>3</v>
      </c>
      <c r="F35" s="7">
        <v>2</v>
      </c>
      <c r="G35" s="7"/>
      <c r="H35" s="9"/>
      <c r="I35" s="6">
        <f t="shared" si="14"/>
        <v>0</v>
      </c>
      <c r="J35" s="7">
        <f t="shared" si="15"/>
        <v>6</v>
      </c>
      <c r="K35" s="7">
        <f t="shared" si="16"/>
        <v>6</v>
      </c>
      <c r="L35" s="7">
        <f t="shared" si="17"/>
        <v>0</v>
      </c>
      <c r="M35" s="7">
        <f t="shared" si="18"/>
        <v>0</v>
      </c>
      <c r="N35" s="7">
        <f t="shared" si="19"/>
        <v>12</v>
      </c>
      <c r="O35" s="7">
        <v>5</v>
      </c>
      <c r="P35" s="10">
        <f t="shared" si="20"/>
        <v>2.4</v>
      </c>
    </row>
    <row r="36" spans="1:17" ht="24.75" thickBot="1">
      <c r="A36" s="166"/>
      <c r="B36" s="2">
        <v>10</v>
      </c>
      <c r="C36" s="32" t="s">
        <v>66</v>
      </c>
      <c r="D36" s="11"/>
      <c r="E36" s="12"/>
      <c r="F36" s="12">
        <v>5</v>
      </c>
      <c r="G36" s="12"/>
      <c r="H36" s="13"/>
      <c r="I36" s="6">
        <f t="shared" si="14"/>
        <v>0</v>
      </c>
      <c r="J36" s="7">
        <f t="shared" si="15"/>
        <v>0</v>
      </c>
      <c r="K36" s="7">
        <f t="shared" si="16"/>
        <v>15</v>
      </c>
      <c r="L36" s="7">
        <f t="shared" si="17"/>
        <v>0</v>
      </c>
      <c r="M36" s="7">
        <f t="shared" si="18"/>
        <v>0</v>
      </c>
      <c r="N36" s="7">
        <f t="shared" si="19"/>
        <v>15</v>
      </c>
      <c r="O36" s="7">
        <v>5</v>
      </c>
      <c r="P36" s="10">
        <f t="shared" si="20"/>
        <v>3</v>
      </c>
      <c r="Q36" s="1">
        <f>P37/10</f>
        <v>2.8</v>
      </c>
    </row>
    <row r="37" spans="1:17" ht="17.25" thickBot="1">
      <c r="B37" s="1"/>
      <c r="P37" s="1">
        <f>SUM(P27:P36)</f>
        <v>27.999999999999996</v>
      </c>
    </row>
    <row r="38" spans="1:17">
      <c r="A38" s="166">
        <v>5</v>
      </c>
      <c r="B38" s="161" t="s">
        <v>88</v>
      </c>
      <c r="C38" s="161"/>
      <c r="D38" s="3">
        <v>1</v>
      </c>
      <c r="E38" s="4">
        <v>2</v>
      </c>
      <c r="F38" s="4">
        <v>3</v>
      </c>
      <c r="G38" s="4">
        <v>4</v>
      </c>
      <c r="H38" s="5">
        <v>5</v>
      </c>
      <c r="I38" s="6"/>
      <c r="J38" s="7"/>
      <c r="K38" s="7"/>
      <c r="L38" s="7"/>
      <c r="M38" s="7"/>
      <c r="N38" s="7" t="s">
        <v>0</v>
      </c>
      <c r="O38" s="7" t="s">
        <v>1</v>
      </c>
      <c r="P38" s="7" t="s">
        <v>2</v>
      </c>
    </row>
    <row r="39" spans="1:17" ht="24">
      <c r="A39" s="166"/>
      <c r="B39" s="2">
        <v>1</v>
      </c>
      <c r="C39" s="32" t="s">
        <v>48</v>
      </c>
      <c r="D39" s="8"/>
      <c r="E39" s="7"/>
      <c r="F39" s="7">
        <v>4</v>
      </c>
      <c r="G39" s="7">
        <v>1</v>
      </c>
      <c r="H39" s="9"/>
      <c r="I39" s="6">
        <f>D39*1</f>
        <v>0</v>
      </c>
      <c r="J39" s="7">
        <f>E39*2</f>
        <v>0</v>
      </c>
      <c r="K39" s="7">
        <f>F39*3</f>
        <v>12</v>
      </c>
      <c r="L39" s="7">
        <f>G39*4</f>
        <v>4</v>
      </c>
      <c r="M39" s="7">
        <f>H39*5</f>
        <v>0</v>
      </c>
      <c r="N39" s="7">
        <f>SUM(I39:M39)</f>
        <v>16</v>
      </c>
      <c r="O39" s="7">
        <v>5</v>
      </c>
      <c r="P39" s="10">
        <f>N39/O39</f>
        <v>3.2</v>
      </c>
    </row>
    <row r="40" spans="1:17">
      <c r="A40" s="166"/>
      <c r="B40" s="2">
        <v>2</v>
      </c>
      <c r="C40" s="32" t="s">
        <v>49</v>
      </c>
      <c r="D40" s="8"/>
      <c r="E40" s="7"/>
      <c r="F40" s="7">
        <v>2</v>
      </c>
      <c r="G40" s="7">
        <v>2</v>
      </c>
      <c r="H40" s="9">
        <v>1</v>
      </c>
      <c r="I40" s="6">
        <f t="shared" ref="I40:I48" si="21">D40*1</f>
        <v>0</v>
      </c>
      <c r="J40" s="7">
        <f t="shared" ref="J40:J48" si="22">E40*2</f>
        <v>0</v>
      </c>
      <c r="K40" s="7">
        <f t="shared" ref="K40:K48" si="23">F40*3</f>
        <v>6</v>
      </c>
      <c r="L40" s="7">
        <f t="shared" ref="L40:L48" si="24">G40*4</f>
        <v>8</v>
      </c>
      <c r="M40" s="7">
        <f t="shared" ref="M40:M48" si="25">H40*5</f>
        <v>5</v>
      </c>
      <c r="N40" s="7">
        <f t="shared" ref="N40:N48" si="26">SUM(I40:M40)</f>
        <v>19</v>
      </c>
      <c r="O40" s="7">
        <v>5</v>
      </c>
      <c r="P40" s="10">
        <f t="shared" ref="P40:P48" si="27">N40/O40</f>
        <v>3.8</v>
      </c>
    </row>
    <row r="41" spans="1:17">
      <c r="A41" s="166"/>
      <c r="B41" s="2">
        <v>3</v>
      </c>
      <c r="C41" s="32" t="s">
        <v>50</v>
      </c>
      <c r="D41" s="8"/>
      <c r="E41" s="7">
        <v>1</v>
      </c>
      <c r="F41" s="7">
        <v>4</v>
      </c>
      <c r="G41" s="7"/>
      <c r="H41" s="9"/>
      <c r="I41" s="6">
        <f t="shared" si="21"/>
        <v>0</v>
      </c>
      <c r="J41" s="7">
        <f t="shared" si="22"/>
        <v>2</v>
      </c>
      <c r="K41" s="7">
        <f t="shared" si="23"/>
        <v>12</v>
      </c>
      <c r="L41" s="7">
        <f t="shared" si="24"/>
        <v>0</v>
      </c>
      <c r="M41" s="7">
        <f t="shared" si="25"/>
        <v>0</v>
      </c>
      <c r="N41" s="7">
        <f t="shared" si="26"/>
        <v>14</v>
      </c>
      <c r="O41" s="7">
        <v>5</v>
      </c>
      <c r="P41" s="10">
        <f t="shared" si="27"/>
        <v>2.8</v>
      </c>
    </row>
    <row r="42" spans="1:17">
      <c r="A42" s="166"/>
      <c r="B42" s="2">
        <v>4</v>
      </c>
      <c r="C42" s="32" t="s">
        <v>51</v>
      </c>
      <c r="D42" s="8"/>
      <c r="E42" s="7">
        <v>1</v>
      </c>
      <c r="F42" s="7">
        <v>3</v>
      </c>
      <c r="G42" s="7">
        <v>1</v>
      </c>
      <c r="H42" s="9"/>
      <c r="I42" s="6">
        <f t="shared" si="21"/>
        <v>0</v>
      </c>
      <c r="J42" s="7">
        <f t="shared" si="22"/>
        <v>2</v>
      </c>
      <c r="K42" s="7">
        <f t="shared" si="23"/>
        <v>9</v>
      </c>
      <c r="L42" s="7">
        <f t="shared" si="24"/>
        <v>4</v>
      </c>
      <c r="M42" s="7">
        <f t="shared" si="25"/>
        <v>0</v>
      </c>
      <c r="N42" s="7">
        <f t="shared" si="26"/>
        <v>15</v>
      </c>
      <c r="O42" s="7">
        <v>5</v>
      </c>
      <c r="P42" s="10">
        <f t="shared" si="27"/>
        <v>3</v>
      </c>
    </row>
    <row r="43" spans="1:17">
      <c r="A43" s="166"/>
      <c r="B43" s="2">
        <v>5</v>
      </c>
      <c r="C43" s="32" t="s">
        <v>52</v>
      </c>
      <c r="D43" s="8"/>
      <c r="E43" s="7"/>
      <c r="F43" s="7">
        <v>4</v>
      </c>
      <c r="G43" s="7">
        <v>1</v>
      </c>
      <c r="H43" s="9"/>
      <c r="I43" s="6">
        <f t="shared" si="21"/>
        <v>0</v>
      </c>
      <c r="J43" s="7">
        <f t="shared" si="22"/>
        <v>0</v>
      </c>
      <c r="K43" s="7">
        <f t="shared" si="23"/>
        <v>12</v>
      </c>
      <c r="L43" s="7">
        <f t="shared" si="24"/>
        <v>4</v>
      </c>
      <c r="M43" s="7">
        <f t="shared" si="25"/>
        <v>0</v>
      </c>
      <c r="N43" s="7">
        <f t="shared" si="26"/>
        <v>16</v>
      </c>
      <c r="O43" s="7">
        <v>5</v>
      </c>
      <c r="P43" s="10">
        <f t="shared" si="27"/>
        <v>3.2</v>
      </c>
    </row>
    <row r="44" spans="1:17">
      <c r="A44" s="166"/>
      <c r="B44" s="2">
        <v>6</v>
      </c>
      <c r="C44" s="32" t="s">
        <v>53</v>
      </c>
      <c r="D44" s="8"/>
      <c r="E44" s="7">
        <v>3</v>
      </c>
      <c r="F44" s="7">
        <v>2</v>
      </c>
      <c r="G44" s="7"/>
      <c r="H44" s="9"/>
      <c r="I44" s="6">
        <f t="shared" si="21"/>
        <v>0</v>
      </c>
      <c r="J44" s="7">
        <f t="shared" si="22"/>
        <v>6</v>
      </c>
      <c r="K44" s="7">
        <f t="shared" si="23"/>
        <v>6</v>
      </c>
      <c r="L44" s="7">
        <f t="shared" si="24"/>
        <v>0</v>
      </c>
      <c r="M44" s="7">
        <f t="shared" si="25"/>
        <v>0</v>
      </c>
      <c r="N44" s="7">
        <f t="shared" si="26"/>
        <v>12</v>
      </c>
      <c r="O44" s="7">
        <v>5</v>
      </c>
      <c r="P44" s="10">
        <f t="shared" si="27"/>
        <v>2.4</v>
      </c>
    </row>
    <row r="45" spans="1:17" ht="24">
      <c r="A45" s="166"/>
      <c r="B45" s="2">
        <v>7</v>
      </c>
      <c r="C45" s="32" t="s">
        <v>54</v>
      </c>
      <c r="D45" s="8"/>
      <c r="E45" s="7"/>
      <c r="F45" s="7">
        <v>5</v>
      </c>
      <c r="G45" s="7"/>
      <c r="H45" s="9"/>
      <c r="I45" s="6">
        <f t="shared" si="21"/>
        <v>0</v>
      </c>
      <c r="J45" s="7">
        <f t="shared" si="22"/>
        <v>0</v>
      </c>
      <c r="K45" s="7">
        <f t="shared" si="23"/>
        <v>15</v>
      </c>
      <c r="L45" s="7">
        <f t="shared" si="24"/>
        <v>0</v>
      </c>
      <c r="M45" s="7">
        <f t="shared" si="25"/>
        <v>0</v>
      </c>
      <c r="N45" s="7">
        <f t="shared" si="26"/>
        <v>15</v>
      </c>
      <c r="O45" s="7">
        <v>5</v>
      </c>
      <c r="P45" s="10">
        <f t="shared" si="27"/>
        <v>3</v>
      </c>
    </row>
    <row r="46" spans="1:17" ht="24">
      <c r="A46" s="166"/>
      <c r="B46" s="2">
        <v>8</v>
      </c>
      <c r="C46" s="32" t="s">
        <v>55</v>
      </c>
      <c r="D46" s="8"/>
      <c r="E46" s="7">
        <v>1</v>
      </c>
      <c r="F46" s="7">
        <v>3</v>
      </c>
      <c r="G46" s="7">
        <v>1</v>
      </c>
      <c r="H46" s="9"/>
      <c r="I46" s="6">
        <f t="shared" si="21"/>
        <v>0</v>
      </c>
      <c r="J46" s="7">
        <f t="shared" si="22"/>
        <v>2</v>
      </c>
      <c r="K46" s="7">
        <f t="shared" si="23"/>
        <v>9</v>
      </c>
      <c r="L46" s="7">
        <f t="shared" si="24"/>
        <v>4</v>
      </c>
      <c r="M46" s="7">
        <f t="shared" si="25"/>
        <v>0</v>
      </c>
      <c r="N46" s="7">
        <f t="shared" si="26"/>
        <v>15</v>
      </c>
      <c r="O46" s="7">
        <v>5</v>
      </c>
      <c r="P46" s="10">
        <f t="shared" si="27"/>
        <v>3</v>
      </c>
    </row>
    <row r="47" spans="1:17" ht="24">
      <c r="A47" s="166"/>
      <c r="B47" s="2">
        <v>9</v>
      </c>
      <c r="C47" s="32" t="s">
        <v>56</v>
      </c>
      <c r="D47" s="8"/>
      <c r="E47" s="7">
        <v>1</v>
      </c>
      <c r="F47" s="7">
        <v>4</v>
      </c>
      <c r="G47" s="7"/>
      <c r="H47" s="9"/>
      <c r="I47" s="6">
        <f t="shared" si="21"/>
        <v>0</v>
      </c>
      <c r="J47" s="7">
        <f t="shared" si="22"/>
        <v>2</v>
      </c>
      <c r="K47" s="7">
        <f t="shared" si="23"/>
        <v>12</v>
      </c>
      <c r="L47" s="7">
        <f t="shared" si="24"/>
        <v>0</v>
      </c>
      <c r="M47" s="7">
        <f t="shared" si="25"/>
        <v>0</v>
      </c>
      <c r="N47" s="7">
        <f t="shared" si="26"/>
        <v>14</v>
      </c>
      <c r="O47" s="7">
        <v>5</v>
      </c>
      <c r="P47" s="10">
        <f t="shared" si="27"/>
        <v>2.8</v>
      </c>
    </row>
    <row r="48" spans="1:17" ht="17.25" thickBot="1">
      <c r="A48" s="166"/>
      <c r="B48" s="2">
        <v>10</v>
      </c>
      <c r="C48" s="32" t="s">
        <v>57</v>
      </c>
      <c r="D48" s="11"/>
      <c r="E48" s="12"/>
      <c r="F48" s="12">
        <v>5</v>
      </c>
      <c r="G48" s="12"/>
      <c r="H48" s="13"/>
      <c r="I48" s="6">
        <f t="shared" si="21"/>
        <v>0</v>
      </c>
      <c r="J48" s="7">
        <f t="shared" si="22"/>
        <v>0</v>
      </c>
      <c r="K48" s="7">
        <f t="shared" si="23"/>
        <v>15</v>
      </c>
      <c r="L48" s="7">
        <f t="shared" si="24"/>
        <v>0</v>
      </c>
      <c r="M48" s="7">
        <f t="shared" si="25"/>
        <v>0</v>
      </c>
      <c r="N48" s="7">
        <f t="shared" si="26"/>
        <v>15</v>
      </c>
      <c r="O48" s="7">
        <v>5</v>
      </c>
      <c r="P48" s="10">
        <f t="shared" si="27"/>
        <v>3</v>
      </c>
      <c r="Q48" s="1">
        <f>P49/10</f>
        <v>3.02</v>
      </c>
    </row>
    <row r="49" spans="1:17" ht="17.25" thickBot="1">
      <c r="B49" s="1"/>
      <c r="P49" s="1">
        <f>SUM(P39:P48)</f>
        <v>30.2</v>
      </c>
    </row>
    <row r="50" spans="1:17">
      <c r="A50" s="166">
        <v>6</v>
      </c>
      <c r="B50" s="161" t="s">
        <v>88</v>
      </c>
      <c r="C50" s="161"/>
      <c r="D50" s="3">
        <v>1</v>
      </c>
      <c r="E50" s="4">
        <v>2</v>
      </c>
      <c r="F50" s="4">
        <v>3</v>
      </c>
      <c r="G50" s="4">
        <v>4</v>
      </c>
      <c r="H50" s="5">
        <v>5</v>
      </c>
      <c r="I50" s="6"/>
      <c r="J50" s="7"/>
      <c r="K50" s="7"/>
      <c r="L50" s="7"/>
      <c r="M50" s="7"/>
      <c r="N50" s="7" t="s">
        <v>0</v>
      </c>
      <c r="O50" s="7" t="s">
        <v>1</v>
      </c>
      <c r="P50" s="7" t="s">
        <v>2</v>
      </c>
    </row>
    <row r="51" spans="1:17" ht="24">
      <c r="A51" s="166"/>
      <c r="B51" s="2">
        <v>1</v>
      </c>
      <c r="C51" s="32" t="s">
        <v>38</v>
      </c>
      <c r="D51" s="8"/>
      <c r="E51" s="7">
        <v>1</v>
      </c>
      <c r="F51" s="7">
        <v>2</v>
      </c>
      <c r="G51" s="7">
        <v>2</v>
      </c>
      <c r="H51" s="9"/>
      <c r="I51" s="6">
        <f>D51*1</f>
        <v>0</v>
      </c>
      <c r="J51" s="7">
        <f>E51*2</f>
        <v>2</v>
      </c>
      <c r="K51" s="7">
        <f>F51*3</f>
        <v>6</v>
      </c>
      <c r="L51" s="7">
        <f>G51*4</f>
        <v>8</v>
      </c>
      <c r="M51" s="7">
        <f>H51*5</f>
        <v>0</v>
      </c>
      <c r="N51" s="7">
        <f>SUM(I51:M51)</f>
        <v>16</v>
      </c>
      <c r="O51" s="7">
        <v>5</v>
      </c>
      <c r="P51" s="10">
        <f>N51/O51</f>
        <v>3.2</v>
      </c>
    </row>
    <row r="52" spans="1:17" ht="24">
      <c r="A52" s="166"/>
      <c r="B52" s="2">
        <v>2</v>
      </c>
      <c r="C52" s="32" t="s">
        <v>39</v>
      </c>
      <c r="D52" s="8"/>
      <c r="E52" s="7"/>
      <c r="F52" s="7">
        <v>5</v>
      </c>
      <c r="G52" s="7"/>
      <c r="H52" s="9"/>
      <c r="I52" s="6">
        <f t="shared" ref="I52:I60" si="28">D52*1</f>
        <v>0</v>
      </c>
      <c r="J52" s="7">
        <f t="shared" ref="J52:J60" si="29">E52*2</f>
        <v>0</v>
      </c>
      <c r="K52" s="7">
        <f t="shared" ref="K52:K60" si="30">F52*3</f>
        <v>15</v>
      </c>
      <c r="L52" s="7">
        <f t="shared" ref="L52:L60" si="31">G52*4</f>
        <v>0</v>
      </c>
      <c r="M52" s="7">
        <f t="shared" ref="M52:M60" si="32">H52*5</f>
        <v>0</v>
      </c>
      <c r="N52" s="7">
        <f t="shared" ref="N52:N60" si="33">SUM(I52:M52)</f>
        <v>15</v>
      </c>
      <c r="O52" s="7">
        <v>5</v>
      </c>
      <c r="P52" s="10">
        <f t="shared" ref="P52:P60" si="34">N52/O52</f>
        <v>3</v>
      </c>
    </row>
    <row r="53" spans="1:17" ht="24">
      <c r="A53" s="166"/>
      <c r="B53" s="2">
        <v>3</v>
      </c>
      <c r="C53" s="32" t="s">
        <v>40</v>
      </c>
      <c r="D53" s="8"/>
      <c r="E53" s="7"/>
      <c r="F53" s="7">
        <v>2</v>
      </c>
      <c r="G53" s="7">
        <v>3</v>
      </c>
      <c r="H53" s="9"/>
      <c r="I53" s="6">
        <f t="shared" si="28"/>
        <v>0</v>
      </c>
      <c r="J53" s="7">
        <f t="shared" si="29"/>
        <v>0</v>
      </c>
      <c r="K53" s="7">
        <f t="shared" si="30"/>
        <v>6</v>
      </c>
      <c r="L53" s="7">
        <f t="shared" si="31"/>
        <v>12</v>
      </c>
      <c r="M53" s="7">
        <f t="shared" si="32"/>
        <v>0</v>
      </c>
      <c r="N53" s="7">
        <f t="shared" si="33"/>
        <v>18</v>
      </c>
      <c r="O53" s="7">
        <v>5</v>
      </c>
      <c r="P53" s="10">
        <f t="shared" si="34"/>
        <v>3.6</v>
      </c>
    </row>
    <row r="54" spans="1:17" ht="24">
      <c r="A54" s="166"/>
      <c r="B54" s="2">
        <v>4</v>
      </c>
      <c r="C54" s="32" t="s">
        <v>41</v>
      </c>
      <c r="D54" s="8"/>
      <c r="E54" s="7">
        <v>1</v>
      </c>
      <c r="F54" s="7">
        <v>3</v>
      </c>
      <c r="G54" s="7"/>
      <c r="H54" s="9">
        <v>1</v>
      </c>
      <c r="I54" s="6">
        <f t="shared" si="28"/>
        <v>0</v>
      </c>
      <c r="J54" s="7">
        <f t="shared" si="29"/>
        <v>2</v>
      </c>
      <c r="K54" s="7">
        <f t="shared" si="30"/>
        <v>9</v>
      </c>
      <c r="L54" s="7">
        <f t="shared" si="31"/>
        <v>0</v>
      </c>
      <c r="M54" s="7">
        <f t="shared" si="32"/>
        <v>5</v>
      </c>
      <c r="N54" s="7">
        <f t="shared" si="33"/>
        <v>16</v>
      </c>
      <c r="O54" s="7">
        <v>5</v>
      </c>
      <c r="P54" s="10">
        <f t="shared" si="34"/>
        <v>3.2</v>
      </c>
    </row>
    <row r="55" spans="1:17">
      <c r="A55" s="166"/>
      <c r="B55" s="2">
        <v>5</v>
      </c>
      <c r="C55" s="32" t="s">
        <v>42</v>
      </c>
      <c r="D55" s="8"/>
      <c r="E55" s="7"/>
      <c r="F55" s="7">
        <v>4</v>
      </c>
      <c r="G55" s="7">
        <v>1</v>
      </c>
      <c r="H55" s="9"/>
      <c r="I55" s="6">
        <f t="shared" si="28"/>
        <v>0</v>
      </c>
      <c r="J55" s="7">
        <f t="shared" si="29"/>
        <v>0</v>
      </c>
      <c r="K55" s="7">
        <f t="shared" si="30"/>
        <v>12</v>
      </c>
      <c r="L55" s="7">
        <f t="shared" si="31"/>
        <v>4</v>
      </c>
      <c r="M55" s="7">
        <f t="shared" si="32"/>
        <v>0</v>
      </c>
      <c r="N55" s="7">
        <f t="shared" si="33"/>
        <v>16</v>
      </c>
      <c r="O55" s="7">
        <v>5</v>
      </c>
      <c r="P55" s="10">
        <f t="shared" si="34"/>
        <v>3.2</v>
      </c>
    </row>
    <row r="56" spans="1:17">
      <c r="A56" s="166"/>
      <c r="B56" s="2">
        <v>6</v>
      </c>
      <c r="C56" s="32" t="s">
        <v>43</v>
      </c>
      <c r="D56" s="8"/>
      <c r="E56" s="7">
        <v>1</v>
      </c>
      <c r="F56" s="7">
        <v>1</v>
      </c>
      <c r="G56" s="7">
        <v>3</v>
      </c>
      <c r="H56" s="9"/>
      <c r="I56" s="6">
        <f t="shared" si="28"/>
        <v>0</v>
      </c>
      <c r="J56" s="7">
        <f t="shared" si="29"/>
        <v>2</v>
      </c>
      <c r="K56" s="7">
        <f t="shared" si="30"/>
        <v>3</v>
      </c>
      <c r="L56" s="7">
        <f t="shared" si="31"/>
        <v>12</v>
      </c>
      <c r="M56" s="7">
        <f t="shared" si="32"/>
        <v>0</v>
      </c>
      <c r="N56" s="7">
        <f t="shared" si="33"/>
        <v>17</v>
      </c>
      <c r="O56" s="7">
        <v>5</v>
      </c>
      <c r="P56" s="10">
        <f t="shared" si="34"/>
        <v>3.4</v>
      </c>
    </row>
    <row r="57" spans="1:17">
      <c r="A57" s="166"/>
      <c r="B57" s="2">
        <v>7</v>
      </c>
      <c r="C57" s="32" t="s">
        <v>44</v>
      </c>
      <c r="D57" s="8"/>
      <c r="E57" s="7">
        <v>1</v>
      </c>
      <c r="F57" s="7">
        <v>4</v>
      </c>
      <c r="G57" s="7"/>
      <c r="H57" s="9"/>
      <c r="I57" s="6">
        <f t="shared" si="28"/>
        <v>0</v>
      </c>
      <c r="J57" s="7">
        <f t="shared" si="29"/>
        <v>2</v>
      </c>
      <c r="K57" s="7">
        <f t="shared" si="30"/>
        <v>12</v>
      </c>
      <c r="L57" s="7">
        <f t="shared" si="31"/>
        <v>0</v>
      </c>
      <c r="M57" s="7">
        <f t="shared" si="32"/>
        <v>0</v>
      </c>
      <c r="N57" s="7">
        <f t="shared" si="33"/>
        <v>14</v>
      </c>
      <c r="O57" s="7">
        <v>5</v>
      </c>
      <c r="P57" s="10">
        <f t="shared" si="34"/>
        <v>2.8</v>
      </c>
    </row>
    <row r="58" spans="1:17">
      <c r="A58" s="166"/>
      <c r="B58" s="2">
        <v>8</v>
      </c>
      <c r="C58" s="32" t="s">
        <v>45</v>
      </c>
      <c r="D58" s="8"/>
      <c r="E58" s="7"/>
      <c r="F58" s="7">
        <v>2</v>
      </c>
      <c r="G58" s="7">
        <v>3</v>
      </c>
      <c r="H58" s="9"/>
      <c r="I58" s="6">
        <f t="shared" si="28"/>
        <v>0</v>
      </c>
      <c r="J58" s="7">
        <f t="shared" si="29"/>
        <v>0</v>
      </c>
      <c r="K58" s="7">
        <f t="shared" si="30"/>
        <v>6</v>
      </c>
      <c r="L58" s="7">
        <f t="shared" si="31"/>
        <v>12</v>
      </c>
      <c r="M58" s="7">
        <f t="shared" si="32"/>
        <v>0</v>
      </c>
      <c r="N58" s="7">
        <f t="shared" si="33"/>
        <v>18</v>
      </c>
      <c r="O58" s="7">
        <v>5</v>
      </c>
      <c r="P58" s="10">
        <f t="shared" si="34"/>
        <v>3.6</v>
      </c>
    </row>
    <row r="59" spans="1:17">
      <c r="A59" s="166"/>
      <c r="B59" s="2">
        <v>9</v>
      </c>
      <c r="C59" s="32" t="s">
        <v>46</v>
      </c>
      <c r="D59" s="8"/>
      <c r="E59" s="7"/>
      <c r="F59" s="7">
        <v>2</v>
      </c>
      <c r="G59" s="7">
        <v>3</v>
      </c>
      <c r="H59" s="9"/>
      <c r="I59" s="6">
        <f t="shared" si="28"/>
        <v>0</v>
      </c>
      <c r="J59" s="7">
        <f t="shared" si="29"/>
        <v>0</v>
      </c>
      <c r="K59" s="7">
        <f t="shared" si="30"/>
        <v>6</v>
      </c>
      <c r="L59" s="7">
        <f t="shared" si="31"/>
        <v>12</v>
      </c>
      <c r="M59" s="7">
        <f t="shared" si="32"/>
        <v>0</v>
      </c>
      <c r="N59" s="7">
        <f t="shared" si="33"/>
        <v>18</v>
      </c>
      <c r="O59" s="7">
        <v>5</v>
      </c>
      <c r="P59" s="10">
        <f t="shared" si="34"/>
        <v>3.6</v>
      </c>
    </row>
    <row r="60" spans="1:17" ht="17.25" thickBot="1">
      <c r="A60" s="166"/>
      <c r="B60" s="2">
        <v>10</v>
      </c>
      <c r="C60" s="32" t="s">
        <v>47</v>
      </c>
      <c r="D60" s="11"/>
      <c r="E60" s="12">
        <v>2</v>
      </c>
      <c r="F60" s="12">
        <v>3</v>
      </c>
      <c r="G60" s="12"/>
      <c r="H60" s="13"/>
      <c r="I60" s="6">
        <f t="shared" si="28"/>
        <v>0</v>
      </c>
      <c r="J60" s="7">
        <f t="shared" si="29"/>
        <v>4</v>
      </c>
      <c r="K60" s="7">
        <f t="shared" si="30"/>
        <v>9</v>
      </c>
      <c r="L60" s="7">
        <f t="shared" si="31"/>
        <v>0</v>
      </c>
      <c r="M60" s="7">
        <f t="shared" si="32"/>
        <v>0</v>
      </c>
      <c r="N60" s="7">
        <f t="shared" si="33"/>
        <v>13</v>
      </c>
      <c r="O60" s="7">
        <v>5</v>
      </c>
      <c r="P60" s="10">
        <f t="shared" si="34"/>
        <v>2.6</v>
      </c>
      <c r="Q60" s="1">
        <f>P61/10</f>
        <v>3.22</v>
      </c>
    </row>
    <row r="61" spans="1:17" ht="17.25" thickBot="1">
      <c r="B61" s="1"/>
      <c r="P61" s="1">
        <f>SUM(P51:P60)</f>
        <v>32.200000000000003</v>
      </c>
    </row>
    <row r="62" spans="1:17">
      <c r="A62" s="166">
        <v>7</v>
      </c>
      <c r="B62" s="161" t="s">
        <v>88</v>
      </c>
      <c r="C62" s="161"/>
      <c r="D62" s="3">
        <v>1</v>
      </c>
      <c r="E62" s="4">
        <v>2</v>
      </c>
      <c r="F62" s="4">
        <v>3</v>
      </c>
      <c r="G62" s="4">
        <v>4</v>
      </c>
      <c r="H62" s="5">
        <v>5</v>
      </c>
      <c r="I62" s="6"/>
      <c r="J62" s="7"/>
      <c r="K62" s="7"/>
      <c r="L62" s="7"/>
      <c r="M62" s="7"/>
      <c r="N62" s="7" t="s">
        <v>0</v>
      </c>
      <c r="O62" s="7" t="s">
        <v>1</v>
      </c>
      <c r="P62" s="7" t="s">
        <v>2</v>
      </c>
    </row>
    <row r="63" spans="1:17">
      <c r="A63" s="166"/>
      <c r="B63" s="2">
        <v>1</v>
      </c>
      <c r="C63" s="32" t="s">
        <v>28</v>
      </c>
      <c r="D63" s="8"/>
      <c r="E63" s="7">
        <v>5</v>
      </c>
      <c r="F63" s="7"/>
      <c r="G63" s="7"/>
      <c r="H63" s="9"/>
      <c r="I63" s="6">
        <f>D63*1</f>
        <v>0</v>
      </c>
      <c r="J63" s="7">
        <f>E63*2</f>
        <v>10</v>
      </c>
      <c r="K63" s="7">
        <f>F63*3</f>
        <v>0</v>
      </c>
      <c r="L63" s="7">
        <f>G63*4</f>
        <v>0</v>
      </c>
      <c r="M63" s="7">
        <f>H63*5</f>
        <v>0</v>
      </c>
      <c r="N63" s="7">
        <f>SUM(I63:M63)</f>
        <v>10</v>
      </c>
      <c r="O63" s="7">
        <v>5</v>
      </c>
      <c r="P63" s="10">
        <f>N63/O63</f>
        <v>2</v>
      </c>
    </row>
    <row r="64" spans="1:17">
      <c r="A64" s="166"/>
      <c r="B64" s="2">
        <v>2</v>
      </c>
      <c r="C64" s="32" t="s">
        <v>29</v>
      </c>
      <c r="D64" s="8"/>
      <c r="E64" s="7">
        <v>4</v>
      </c>
      <c r="F64" s="7">
        <v>1</v>
      </c>
      <c r="G64" s="7"/>
      <c r="H64" s="9"/>
      <c r="I64" s="6">
        <f t="shared" ref="I64:I72" si="35">D64*1</f>
        <v>0</v>
      </c>
      <c r="J64" s="7">
        <f t="shared" ref="J64:J72" si="36">E64*2</f>
        <v>8</v>
      </c>
      <c r="K64" s="7">
        <f t="shared" ref="K64:K72" si="37">F64*3</f>
        <v>3</v>
      </c>
      <c r="L64" s="7">
        <f t="shared" ref="L64:L72" si="38">G64*4</f>
        <v>0</v>
      </c>
      <c r="M64" s="7">
        <f t="shared" ref="M64:M72" si="39">H64*5</f>
        <v>0</v>
      </c>
      <c r="N64" s="7">
        <f t="shared" ref="N64:N72" si="40">SUM(I64:M64)</f>
        <v>11</v>
      </c>
      <c r="O64" s="7">
        <v>5</v>
      </c>
      <c r="P64" s="10">
        <f t="shared" ref="P64:P72" si="41">N64/O64</f>
        <v>2.2000000000000002</v>
      </c>
    </row>
    <row r="65" spans="1:17">
      <c r="A65" s="166"/>
      <c r="B65" s="2">
        <v>3</v>
      </c>
      <c r="C65" s="32" t="s">
        <v>30</v>
      </c>
      <c r="D65" s="8"/>
      <c r="E65" s="7">
        <v>4</v>
      </c>
      <c r="F65" s="7">
        <v>1</v>
      </c>
      <c r="G65" s="7"/>
      <c r="H65" s="9"/>
      <c r="I65" s="6">
        <f t="shared" si="35"/>
        <v>0</v>
      </c>
      <c r="J65" s="7">
        <f t="shared" si="36"/>
        <v>8</v>
      </c>
      <c r="K65" s="7">
        <f t="shared" si="37"/>
        <v>3</v>
      </c>
      <c r="L65" s="7">
        <f t="shared" si="38"/>
        <v>0</v>
      </c>
      <c r="M65" s="7">
        <f t="shared" si="39"/>
        <v>0</v>
      </c>
      <c r="N65" s="7">
        <f t="shared" si="40"/>
        <v>11</v>
      </c>
      <c r="O65" s="7">
        <v>5</v>
      </c>
      <c r="P65" s="10">
        <f t="shared" si="41"/>
        <v>2.2000000000000002</v>
      </c>
    </row>
    <row r="66" spans="1:17">
      <c r="A66" s="166"/>
      <c r="B66" s="2">
        <v>4</v>
      </c>
      <c r="C66" s="32" t="s">
        <v>31</v>
      </c>
      <c r="D66" s="8"/>
      <c r="E66" s="7">
        <v>3</v>
      </c>
      <c r="F66" s="7">
        <v>2</v>
      </c>
      <c r="G66" s="7"/>
      <c r="H66" s="9"/>
      <c r="I66" s="6">
        <f t="shared" si="35"/>
        <v>0</v>
      </c>
      <c r="J66" s="7">
        <f t="shared" si="36"/>
        <v>6</v>
      </c>
      <c r="K66" s="7">
        <f t="shared" si="37"/>
        <v>6</v>
      </c>
      <c r="L66" s="7">
        <f t="shared" si="38"/>
        <v>0</v>
      </c>
      <c r="M66" s="7">
        <f t="shared" si="39"/>
        <v>0</v>
      </c>
      <c r="N66" s="7">
        <f t="shared" si="40"/>
        <v>12</v>
      </c>
      <c r="O66" s="7">
        <v>5</v>
      </c>
      <c r="P66" s="10">
        <f t="shared" si="41"/>
        <v>2.4</v>
      </c>
    </row>
    <row r="67" spans="1:17" ht="24">
      <c r="A67" s="166"/>
      <c r="B67" s="2">
        <v>5</v>
      </c>
      <c r="C67" s="32" t="s">
        <v>32</v>
      </c>
      <c r="D67" s="8"/>
      <c r="E67" s="7">
        <v>2</v>
      </c>
      <c r="F67" s="7">
        <v>3</v>
      </c>
      <c r="G67" s="7"/>
      <c r="H67" s="9"/>
      <c r="I67" s="6">
        <f t="shared" si="35"/>
        <v>0</v>
      </c>
      <c r="J67" s="7">
        <f t="shared" si="36"/>
        <v>4</v>
      </c>
      <c r="K67" s="7">
        <f t="shared" si="37"/>
        <v>9</v>
      </c>
      <c r="L67" s="7">
        <f t="shared" si="38"/>
        <v>0</v>
      </c>
      <c r="M67" s="7">
        <f t="shared" si="39"/>
        <v>0</v>
      </c>
      <c r="N67" s="7">
        <f t="shared" si="40"/>
        <v>13</v>
      </c>
      <c r="O67" s="7">
        <v>5</v>
      </c>
      <c r="P67" s="10">
        <f t="shared" si="41"/>
        <v>2.6</v>
      </c>
    </row>
    <row r="68" spans="1:17" ht="24">
      <c r="A68" s="166"/>
      <c r="B68" s="2">
        <v>6</v>
      </c>
      <c r="C68" s="32" t="s">
        <v>33</v>
      </c>
      <c r="D68" s="8"/>
      <c r="E68" s="7">
        <v>3</v>
      </c>
      <c r="F68" s="7">
        <v>2</v>
      </c>
      <c r="G68" s="7"/>
      <c r="H68" s="9"/>
      <c r="I68" s="6">
        <f t="shared" si="35"/>
        <v>0</v>
      </c>
      <c r="J68" s="7">
        <f t="shared" si="36"/>
        <v>6</v>
      </c>
      <c r="K68" s="7">
        <f t="shared" si="37"/>
        <v>6</v>
      </c>
      <c r="L68" s="7">
        <f t="shared" si="38"/>
        <v>0</v>
      </c>
      <c r="M68" s="7">
        <f t="shared" si="39"/>
        <v>0</v>
      </c>
      <c r="N68" s="7">
        <f t="shared" si="40"/>
        <v>12</v>
      </c>
      <c r="O68" s="7">
        <v>5</v>
      </c>
      <c r="P68" s="10">
        <f t="shared" si="41"/>
        <v>2.4</v>
      </c>
    </row>
    <row r="69" spans="1:17">
      <c r="A69" s="166"/>
      <c r="B69" s="2">
        <v>7</v>
      </c>
      <c r="C69" s="32" t="s">
        <v>34</v>
      </c>
      <c r="D69" s="8"/>
      <c r="E69" s="7">
        <v>2</v>
      </c>
      <c r="F69" s="7">
        <v>3</v>
      </c>
      <c r="G69" s="7"/>
      <c r="H69" s="9"/>
      <c r="I69" s="6">
        <f t="shared" si="35"/>
        <v>0</v>
      </c>
      <c r="J69" s="7">
        <f t="shared" si="36"/>
        <v>4</v>
      </c>
      <c r="K69" s="7">
        <f t="shared" si="37"/>
        <v>9</v>
      </c>
      <c r="L69" s="7">
        <f t="shared" si="38"/>
        <v>0</v>
      </c>
      <c r="M69" s="7">
        <f t="shared" si="39"/>
        <v>0</v>
      </c>
      <c r="N69" s="7">
        <f t="shared" si="40"/>
        <v>13</v>
      </c>
      <c r="O69" s="7">
        <v>5</v>
      </c>
      <c r="P69" s="10">
        <f t="shared" si="41"/>
        <v>2.6</v>
      </c>
    </row>
    <row r="70" spans="1:17">
      <c r="A70" s="166"/>
      <c r="B70" s="2">
        <v>8</v>
      </c>
      <c r="C70" s="32" t="s">
        <v>35</v>
      </c>
      <c r="D70" s="8"/>
      <c r="E70" s="7">
        <v>1</v>
      </c>
      <c r="F70" s="7">
        <v>2</v>
      </c>
      <c r="G70" s="7">
        <v>2</v>
      </c>
      <c r="H70" s="9"/>
      <c r="I70" s="6">
        <f t="shared" si="35"/>
        <v>0</v>
      </c>
      <c r="J70" s="7">
        <f t="shared" si="36"/>
        <v>2</v>
      </c>
      <c r="K70" s="7">
        <f t="shared" si="37"/>
        <v>6</v>
      </c>
      <c r="L70" s="7">
        <f t="shared" si="38"/>
        <v>8</v>
      </c>
      <c r="M70" s="7">
        <f t="shared" si="39"/>
        <v>0</v>
      </c>
      <c r="N70" s="7">
        <f t="shared" si="40"/>
        <v>16</v>
      </c>
      <c r="O70" s="7">
        <v>5</v>
      </c>
      <c r="P70" s="10">
        <f t="shared" si="41"/>
        <v>3.2</v>
      </c>
    </row>
    <row r="71" spans="1:17" ht="24">
      <c r="A71" s="166"/>
      <c r="B71" s="2">
        <v>9</v>
      </c>
      <c r="C71" s="32" t="s">
        <v>36</v>
      </c>
      <c r="D71" s="8"/>
      <c r="E71" s="7">
        <v>1</v>
      </c>
      <c r="F71" s="7"/>
      <c r="G71" s="7">
        <v>4</v>
      </c>
      <c r="H71" s="9"/>
      <c r="I71" s="6">
        <f t="shared" si="35"/>
        <v>0</v>
      </c>
      <c r="J71" s="7">
        <f t="shared" si="36"/>
        <v>2</v>
      </c>
      <c r="K71" s="7">
        <f t="shared" si="37"/>
        <v>0</v>
      </c>
      <c r="L71" s="7">
        <f t="shared" si="38"/>
        <v>16</v>
      </c>
      <c r="M71" s="7">
        <f t="shared" si="39"/>
        <v>0</v>
      </c>
      <c r="N71" s="7">
        <f t="shared" si="40"/>
        <v>18</v>
      </c>
      <c r="O71" s="7">
        <v>5</v>
      </c>
      <c r="P71" s="10">
        <f t="shared" si="41"/>
        <v>3.6</v>
      </c>
    </row>
    <row r="72" spans="1:17" ht="17.25" thickBot="1">
      <c r="A72" s="166"/>
      <c r="B72" s="2">
        <v>10</v>
      </c>
      <c r="C72" s="32" t="s">
        <v>37</v>
      </c>
      <c r="D72" s="11"/>
      <c r="E72" s="12">
        <v>1</v>
      </c>
      <c r="F72" s="12">
        <v>3</v>
      </c>
      <c r="G72" s="12">
        <v>1</v>
      </c>
      <c r="H72" s="13"/>
      <c r="I72" s="6">
        <f t="shared" si="35"/>
        <v>0</v>
      </c>
      <c r="J72" s="7">
        <f t="shared" si="36"/>
        <v>2</v>
      </c>
      <c r="K72" s="7">
        <f t="shared" si="37"/>
        <v>9</v>
      </c>
      <c r="L72" s="7">
        <f t="shared" si="38"/>
        <v>4</v>
      </c>
      <c r="M72" s="7">
        <f t="shared" si="39"/>
        <v>0</v>
      </c>
      <c r="N72" s="7">
        <f t="shared" si="40"/>
        <v>15</v>
      </c>
      <c r="O72" s="7">
        <v>5</v>
      </c>
      <c r="P72" s="10">
        <f t="shared" si="41"/>
        <v>3</v>
      </c>
      <c r="Q72" s="1">
        <f>P73/10</f>
        <v>2.62</v>
      </c>
    </row>
    <row r="73" spans="1:17" ht="17.25" thickBot="1">
      <c r="B73" s="1"/>
      <c r="P73" s="1">
        <f>SUM(P63:P72)</f>
        <v>26.200000000000003</v>
      </c>
    </row>
    <row r="74" spans="1:17">
      <c r="A74" s="166">
        <v>8</v>
      </c>
      <c r="B74" s="161" t="s">
        <v>88</v>
      </c>
      <c r="C74" s="161"/>
      <c r="D74" s="3">
        <v>1</v>
      </c>
      <c r="E74" s="4">
        <v>2</v>
      </c>
      <c r="F74" s="4">
        <v>3</v>
      </c>
      <c r="G74" s="4">
        <v>4</v>
      </c>
      <c r="H74" s="5">
        <v>5</v>
      </c>
      <c r="I74" s="6"/>
      <c r="J74" s="7"/>
      <c r="K74" s="7"/>
      <c r="L74" s="7"/>
      <c r="M74" s="7"/>
      <c r="N74" s="7" t="s">
        <v>0</v>
      </c>
      <c r="O74" s="7" t="s">
        <v>1</v>
      </c>
      <c r="P74" s="7" t="s">
        <v>2</v>
      </c>
    </row>
    <row r="75" spans="1:17">
      <c r="A75" s="166"/>
      <c r="B75" s="2">
        <v>1</v>
      </c>
      <c r="C75" s="32" t="s">
        <v>18</v>
      </c>
      <c r="D75" s="8"/>
      <c r="E75" s="7"/>
      <c r="F75" s="7">
        <v>5</v>
      </c>
      <c r="G75" s="7"/>
      <c r="H75" s="9"/>
      <c r="I75" s="6">
        <f>D75*1</f>
        <v>0</v>
      </c>
      <c r="J75" s="7">
        <f>E75*2</f>
        <v>0</v>
      </c>
      <c r="K75" s="7">
        <f>F75*3</f>
        <v>15</v>
      </c>
      <c r="L75" s="7">
        <f>G75*4</f>
        <v>0</v>
      </c>
      <c r="M75" s="7">
        <f>H75*5</f>
        <v>0</v>
      </c>
      <c r="N75" s="7">
        <f>SUM(I75:M75)</f>
        <v>15</v>
      </c>
      <c r="O75" s="7">
        <v>5</v>
      </c>
      <c r="P75" s="10">
        <f>N75/O75</f>
        <v>3</v>
      </c>
    </row>
    <row r="76" spans="1:17">
      <c r="A76" s="166"/>
      <c r="B76" s="2">
        <v>2</v>
      </c>
      <c r="C76" s="32" t="s">
        <v>19</v>
      </c>
      <c r="D76" s="8"/>
      <c r="E76" s="7"/>
      <c r="F76" s="7">
        <v>4</v>
      </c>
      <c r="G76" s="7">
        <v>1</v>
      </c>
      <c r="H76" s="9"/>
      <c r="I76" s="6">
        <f t="shared" ref="I76:I84" si="42">D76*1</f>
        <v>0</v>
      </c>
      <c r="J76" s="7">
        <f t="shared" ref="J76:J84" si="43">E76*2</f>
        <v>0</v>
      </c>
      <c r="K76" s="7">
        <f t="shared" ref="K76:K84" si="44">F76*3</f>
        <v>12</v>
      </c>
      <c r="L76" s="7">
        <f t="shared" ref="L76:L84" si="45">G76*4</f>
        <v>4</v>
      </c>
      <c r="M76" s="7">
        <f t="shared" ref="M76:M84" si="46">H76*5</f>
        <v>0</v>
      </c>
      <c r="N76" s="7">
        <f t="shared" ref="N76:N84" si="47">SUM(I76:M76)</f>
        <v>16</v>
      </c>
      <c r="O76" s="7">
        <v>5</v>
      </c>
      <c r="P76" s="10">
        <f t="shared" ref="P76:P84" si="48">N76/O76</f>
        <v>3.2</v>
      </c>
    </row>
    <row r="77" spans="1:17" ht="24">
      <c r="A77" s="166"/>
      <c r="B77" s="2">
        <v>3</v>
      </c>
      <c r="C77" s="32" t="s">
        <v>20</v>
      </c>
      <c r="D77" s="8"/>
      <c r="E77" s="7">
        <v>1</v>
      </c>
      <c r="F77" s="7">
        <v>4</v>
      </c>
      <c r="G77" s="7"/>
      <c r="H77" s="9"/>
      <c r="I77" s="6">
        <f t="shared" si="42"/>
        <v>0</v>
      </c>
      <c r="J77" s="7">
        <f t="shared" si="43"/>
        <v>2</v>
      </c>
      <c r="K77" s="7">
        <f t="shared" si="44"/>
        <v>12</v>
      </c>
      <c r="L77" s="7">
        <f t="shared" si="45"/>
        <v>0</v>
      </c>
      <c r="M77" s="7">
        <f t="shared" si="46"/>
        <v>0</v>
      </c>
      <c r="N77" s="7">
        <f t="shared" si="47"/>
        <v>14</v>
      </c>
      <c r="O77" s="7">
        <v>5</v>
      </c>
      <c r="P77" s="10">
        <f t="shared" si="48"/>
        <v>2.8</v>
      </c>
    </row>
    <row r="78" spans="1:17" ht="24">
      <c r="A78" s="166"/>
      <c r="B78" s="2">
        <v>4</v>
      </c>
      <c r="C78" s="32" t="s">
        <v>21</v>
      </c>
      <c r="D78" s="8"/>
      <c r="E78" s="7"/>
      <c r="F78" s="7">
        <v>3</v>
      </c>
      <c r="G78" s="7">
        <v>2</v>
      </c>
      <c r="H78" s="9"/>
      <c r="I78" s="6">
        <f t="shared" si="42"/>
        <v>0</v>
      </c>
      <c r="J78" s="7">
        <f t="shared" si="43"/>
        <v>0</v>
      </c>
      <c r="K78" s="7">
        <f t="shared" si="44"/>
        <v>9</v>
      </c>
      <c r="L78" s="7">
        <f t="shared" si="45"/>
        <v>8</v>
      </c>
      <c r="M78" s="7">
        <f t="shared" si="46"/>
        <v>0</v>
      </c>
      <c r="N78" s="7">
        <f t="shared" si="47"/>
        <v>17</v>
      </c>
      <c r="O78" s="7">
        <v>5</v>
      </c>
      <c r="P78" s="10">
        <f t="shared" si="48"/>
        <v>3.4</v>
      </c>
    </row>
    <row r="79" spans="1:17" ht="24">
      <c r="A79" s="166"/>
      <c r="B79" s="2">
        <v>5</v>
      </c>
      <c r="C79" s="32" t="s">
        <v>22</v>
      </c>
      <c r="D79" s="8"/>
      <c r="E79" s="7"/>
      <c r="F79" s="7">
        <v>4</v>
      </c>
      <c r="G79" s="7"/>
      <c r="H79" s="9">
        <v>1</v>
      </c>
      <c r="I79" s="6">
        <f t="shared" si="42"/>
        <v>0</v>
      </c>
      <c r="J79" s="7">
        <f t="shared" si="43"/>
        <v>0</v>
      </c>
      <c r="K79" s="7">
        <f t="shared" si="44"/>
        <v>12</v>
      </c>
      <c r="L79" s="7">
        <f t="shared" si="45"/>
        <v>0</v>
      </c>
      <c r="M79" s="7">
        <f t="shared" si="46"/>
        <v>5</v>
      </c>
      <c r="N79" s="7">
        <f t="shared" si="47"/>
        <v>17</v>
      </c>
      <c r="O79" s="7">
        <v>5</v>
      </c>
      <c r="P79" s="10">
        <f t="shared" si="48"/>
        <v>3.4</v>
      </c>
    </row>
    <row r="80" spans="1:17" ht="24">
      <c r="A80" s="166"/>
      <c r="B80" s="2">
        <v>6</v>
      </c>
      <c r="C80" s="32" t="s">
        <v>23</v>
      </c>
      <c r="D80" s="8"/>
      <c r="E80" s="7">
        <v>4</v>
      </c>
      <c r="F80" s="7">
        <v>1</v>
      </c>
      <c r="G80" s="7"/>
      <c r="H80" s="9"/>
      <c r="I80" s="6">
        <f t="shared" si="42"/>
        <v>0</v>
      </c>
      <c r="J80" s="7">
        <f t="shared" si="43"/>
        <v>8</v>
      </c>
      <c r="K80" s="7">
        <f t="shared" si="44"/>
        <v>3</v>
      </c>
      <c r="L80" s="7">
        <f t="shared" si="45"/>
        <v>0</v>
      </c>
      <c r="M80" s="7">
        <f t="shared" si="46"/>
        <v>0</v>
      </c>
      <c r="N80" s="7">
        <f t="shared" si="47"/>
        <v>11</v>
      </c>
      <c r="O80" s="7">
        <v>5</v>
      </c>
      <c r="P80" s="10">
        <f t="shared" si="48"/>
        <v>2.2000000000000002</v>
      </c>
    </row>
    <row r="81" spans="1:17" ht="24">
      <c r="A81" s="166"/>
      <c r="B81" s="2">
        <v>7</v>
      </c>
      <c r="C81" s="32" t="s">
        <v>24</v>
      </c>
      <c r="D81" s="8"/>
      <c r="E81" s="7">
        <v>3</v>
      </c>
      <c r="F81" s="7">
        <v>2</v>
      </c>
      <c r="G81" s="7"/>
      <c r="H81" s="9"/>
      <c r="I81" s="6">
        <f t="shared" si="42"/>
        <v>0</v>
      </c>
      <c r="J81" s="7">
        <f t="shared" si="43"/>
        <v>6</v>
      </c>
      <c r="K81" s="7">
        <f t="shared" si="44"/>
        <v>6</v>
      </c>
      <c r="L81" s="7">
        <f t="shared" si="45"/>
        <v>0</v>
      </c>
      <c r="M81" s="7">
        <f t="shared" si="46"/>
        <v>0</v>
      </c>
      <c r="N81" s="7">
        <f t="shared" si="47"/>
        <v>12</v>
      </c>
      <c r="O81" s="7">
        <v>5</v>
      </c>
      <c r="P81" s="10">
        <f t="shared" si="48"/>
        <v>2.4</v>
      </c>
    </row>
    <row r="82" spans="1:17" ht="24">
      <c r="A82" s="166"/>
      <c r="B82" s="2">
        <v>8</v>
      </c>
      <c r="C82" s="32" t="s">
        <v>25</v>
      </c>
      <c r="D82" s="8"/>
      <c r="E82" s="7">
        <v>2</v>
      </c>
      <c r="F82" s="7">
        <v>2</v>
      </c>
      <c r="G82" s="7">
        <v>1</v>
      </c>
      <c r="H82" s="9"/>
      <c r="I82" s="6">
        <f t="shared" si="42"/>
        <v>0</v>
      </c>
      <c r="J82" s="7">
        <f t="shared" si="43"/>
        <v>4</v>
      </c>
      <c r="K82" s="7">
        <f t="shared" si="44"/>
        <v>6</v>
      </c>
      <c r="L82" s="7">
        <f t="shared" si="45"/>
        <v>4</v>
      </c>
      <c r="M82" s="7">
        <f t="shared" si="46"/>
        <v>0</v>
      </c>
      <c r="N82" s="7">
        <f t="shared" si="47"/>
        <v>14</v>
      </c>
      <c r="O82" s="7">
        <v>5</v>
      </c>
      <c r="P82" s="10">
        <f t="shared" si="48"/>
        <v>2.8</v>
      </c>
    </row>
    <row r="83" spans="1:17" ht="24">
      <c r="A83" s="166"/>
      <c r="B83" s="2">
        <v>9</v>
      </c>
      <c r="C83" s="32" t="s">
        <v>26</v>
      </c>
      <c r="D83" s="8"/>
      <c r="E83" s="7"/>
      <c r="F83" s="7">
        <v>4</v>
      </c>
      <c r="G83" s="7">
        <v>1</v>
      </c>
      <c r="H83" s="9"/>
      <c r="I83" s="6">
        <f t="shared" si="42"/>
        <v>0</v>
      </c>
      <c r="J83" s="7">
        <f t="shared" si="43"/>
        <v>0</v>
      </c>
      <c r="K83" s="7">
        <f t="shared" si="44"/>
        <v>12</v>
      </c>
      <c r="L83" s="7">
        <f t="shared" si="45"/>
        <v>4</v>
      </c>
      <c r="M83" s="7">
        <f t="shared" si="46"/>
        <v>0</v>
      </c>
      <c r="N83" s="7">
        <f t="shared" si="47"/>
        <v>16</v>
      </c>
      <c r="O83" s="7">
        <v>5</v>
      </c>
      <c r="P83" s="10">
        <f t="shared" si="48"/>
        <v>3.2</v>
      </c>
    </row>
    <row r="84" spans="1:17" ht="24.75" thickBot="1">
      <c r="A84" s="166"/>
      <c r="B84" s="2">
        <v>10</v>
      </c>
      <c r="C84" s="32" t="s">
        <v>27</v>
      </c>
      <c r="D84" s="11"/>
      <c r="E84" s="12">
        <v>1</v>
      </c>
      <c r="F84" s="12">
        <v>3</v>
      </c>
      <c r="G84" s="12">
        <v>1</v>
      </c>
      <c r="H84" s="13"/>
      <c r="I84" s="6">
        <f t="shared" si="42"/>
        <v>0</v>
      </c>
      <c r="J84" s="7">
        <f t="shared" si="43"/>
        <v>2</v>
      </c>
      <c r="K84" s="7">
        <f t="shared" si="44"/>
        <v>9</v>
      </c>
      <c r="L84" s="7">
        <f t="shared" si="45"/>
        <v>4</v>
      </c>
      <c r="M84" s="7">
        <f t="shared" si="46"/>
        <v>0</v>
      </c>
      <c r="N84" s="7">
        <f t="shared" si="47"/>
        <v>15</v>
      </c>
      <c r="O84" s="7">
        <v>5</v>
      </c>
      <c r="P84" s="10">
        <f t="shared" si="48"/>
        <v>3</v>
      </c>
      <c r="Q84" s="1">
        <f>P85/10</f>
        <v>2.94</v>
      </c>
    </row>
    <row r="85" spans="1:17" ht="17.25" thickBot="1">
      <c r="B85" s="1"/>
      <c r="P85" s="1">
        <f>SUM(P75:P84)</f>
        <v>29.4</v>
      </c>
    </row>
    <row r="86" spans="1:17">
      <c r="A86" s="166">
        <v>9</v>
      </c>
      <c r="B86" s="161" t="s">
        <v>88</v>
      </c>
      <c r="C86" s="161"/>
      <c r="D86" s="34">
        <v>1</v>
      </c>
      <c r="E86" s="4">
        <v>2</v>
      </c>
      <c r="F86" s="4">
        <v>3</v>
      </c>
      <c r="G86" s="4">
        <v>4</v>
      </c>
      <c r="H86" s="5">
        <v>5</v>
      </c>
      <c r="I86" s="6"/>
      <c r="J86" s="7"/>
      <c r="K86" s="7"/>
      <c r="L86" s="7"/>
      <c r="M86" s="7"/>
      <c r="N86" s="7" t="s">
        <v>0</v>
      </c>
      <c r="O86" s="7" t="s">
        <v>1</v>
      </c>
      <c r="P86" s="7" t="s">
        <v>2</v>
      </c>
    </row>
    <row r="87" spans="1:17" ht="24">
      <c r="A87" s="166"/>
      <c r="B87" s="35">
        <v>1</v>
      </c>
      <c r="C87" s="36" t="s">
        <v>8</v>
      </c>
      <c r="D87" s="8"/>
      <c r="E87" s="7">
        <v>1</v>
      </c>
      <c r="F87" s="7">
        <v>3</v>
      </c>
      <c r="G87" s="7">
        <v>1</v>
      </c>
      <c r="H87" s="9"/>
      <c r="I87" s="6">
        <f>D87*1</f>
        <v>0</v>
      </c>
      <c r="J87" s="7">
        <f>E87*2</f>
        <v>2</v>
      </c>
      <c r="K87" s="7">
        <f>F87*3</f>
        <v>9</v>
      </c>
      <c r="L87" s="7">
        <f>G87*4</f>
        <v>4</v>
      </c>
      <c r="M87" s="7">
        <f>H87*5</f>
        <v>0</v>
      </c>
      <c r="N87" s="7">
        <f>SUM(I87:M87)</f>
        <v>15</v>
      </c>
      <c r="O87" s="7">
        <v>5</v>
      </c>
      <c r="P87" s="10">
        <f>N87/O87</f>
        <v>3</v>
      </c>
    </row>
    <row r="88" spans="1:17" ht="24">
      <c r="A88" s="166"/>
      <c r="B88" s="2">
        <v>2</v>
      </c>
      <c r="C88" s="32" t="s">
        <v>9</v>
      </c>
      <c r="D88" s="8"/>
      <c r="E88" s="7">
        <v>2</v>
      </c>
      <c r="F88" s="7">
        <v>2</v>
      </c>
      <c r="G88" s="7">
        <v>1</v>
      </c>
      <c r="H88" s="9"/>
      <c r="I88" s="6">
        <f t="shared" ref="I88:I96" si="49">D88*1</f>
        <v>0</v>
      </c>
      <c r="J88" s="7">
        <f t="shared" ref="J88:J96" si="50">E88*2</f>
        <v>4</v>
      </c>
      <c r="K88" s="7">
        <f t="shared" ref="K88:K96" si="51">F88*3</f>
        <v>6</v>
      </c>
      <c r="L88" s="7">
        <f t="shared" ref="L88:L96" si="52">G88*4</f>
        <v>4</v>
      </c>
      <c r="M88" s="7">
        <f t="shared" ref="M88:M96" si="53">H88*5</f>
        <v>0</v>
      </c>
      <c r="N88" s="7">
        <f t="shared" ref="N88:N96" si="54">SUM(I88:M88)</f>
        <v>14</v>
      </c>
      <c r="O88" s="7">
        <v>5</v>
      </c>
      <c r="P88" s="10">
        <f t="shared" ref="P88:P96" si="55">N88/O88</f>
        <v>2.8</v>
      </c>
    </row>
    <row r="89" spans="1:17" ht="24">
      <c r="A89" s="166"/>
      <c r="B89" s="2">
        <v>3</v>
      </c>
      <c r="C89" s="32" t="s">
        <v>10</v>
      </c>
      <c r="D89" s="8"/>
      <c r="E89" s="7">
        <v>2</v>
      </c>
      <c r="F89" s="7">
        <v>2</v>
      </c>
      <c r="G89" s="7">
        <v>1</v>
      </c>
      <c r="H89" s="9"/>
      <c r="I89" s="6">
        <f t="shared" si="49"/>
        <v>0</v>
      </c>
      <c r="J89" s="7">
        <f t="shared" si="50"/>
        <v>4</v>
      </c>
      <c r="K89" s="7">
        <f t="shared" si="51"/>
        <v>6</v>
      </c>
      <c r="L89" s="7">
        <f t="shared" si="52"/>
        <v>4</v>
      </c>
      <c r="M89" s="7">
        <f t="shared" si="53"/>
        <v>0</v>
      </c>
      <c r="N89" s="7">
        <f t="shared" si="54"/>
        <v>14</v>
      </c>
      <c r="O89" s="7">
        <v>5</v>
      </c>
      <c r="P89" s="10">
        <f t="shared" si="55"/>
        <v>2.8</v>
      </c>
    </row>
    <row r="90" spans="1:17" ht="24">
      <c r="A90" s="166"/>
      <c r="B90" s="2">
        <v>4</v>
      </c>
      <c r="C90" s="32" t="s">
        <v>11</v>
      </c>
      <c r="D90" s="8"/>
      <c r="E90" s="7">
        <v>1</v>
      </c>
      <c r="F90" s="7">
        <v>3</v>
      </c>
      <c r="G90" s="7">
        <v>1</v>
      </c>
      <c r="H90" s="9"/>
      <c r="I90" s="6">
        <f t="shared" si="49"/>
        <v>0</v>
      </c>
      <c r="J90" s="7">
        <f t="shared" si="50"/>
        <v>2</v>
      </c>
      <c r="K90" s="7">
        <f t="shared" si="51"/>
        <v>9</v>
      </c>
      <c r="L90" s="7">
        <f t="shared" si="52"/>
        <v>4</v>
      </c>
      <c r="M90" s="7">
        <f t="shared" si="53"/>
        <v>0</v>
      </c>
      <c r="N90" s="7">
        <f t="shared" si="54"/>
        <v>15</v>
      </c>
      <c r="O90" s="7">
        <v>5</v>
      </c>
      <c r="P90" s="10">
        <f t="shared" si="55"/>
        <v>3</v>
      </c>
    </row>
    <row r="91" spans="1:17" ht="24">
      <c r="A91" s="166"/>
      <c r="B91" s="2">
        <v>5</v>
      </c>
      <c r="C91" s="32" t="s">
        <v>12</v>
      </c>
      <c r="D91" s="8"/>
      <c r="E91" s="7"/>
      <c r="F91" s="7">
        <v>3</v>
      </c>
      <c r="G91" s="7">
        <v>2</v>
      </c>
      <c r="H91" s="9"/>
      <c r="I91" s="6">
        <f t="shared" si="49"/>
        <v>0</v>
      </c>
      <c r="J91" s="7">
        <f t="shared" si="50"/>
        <v>0</v>
      </c>
      <c r="K91" s="7">
        <f t="shared" si="51"/>
        <v>9</v>
      </c>
      <c r="L91" s="7">
        <f t="shared" si="52"/>
        <v>8</v>
      </c>
      <c r="M91" s="7">
        <f t="shared" si="53"/>
        <v>0</v>
      </c>
      <c r="N91" s="7">
        <f t="shared" si="54"/>
        <v>17</v>
      </c>
      <c r="O91" s="7">
        <v>5</v>
      </c>
      <c r="P91" s="10">
        <f t="shared" si="55"/>
        <v>3.4</v>
      </c>
    </row>
    <row r="92" spans="1:17" ht="24">
      <c r="A92" s="166"/>
      <c r="B92" s="2">
        <v>6</v>
      </c>
      <c r="C92" s="32" t="s">
        <v>13</v>
      </c>
      <c r="D92" s="8"/>
      <c r="E92" s="7">
        <v>1</v>
      </c>
      <c r="F92" s="7">
        <v>2</v>
      </c>
      <c r="G92" s="7">
        <v>2</v>
      </c>
      <c r="H92" s="9"/>
      <c r="I92" s="6">
        <f t="shared" si="49"/>
        <v>0</v>
      </c>
      <c r="J92" s="7">
        <f t="shared" si="50"/>
        <v>2</v>
      </c>
      <c r="K92" s="7">
        <f t="shared" si="51"/>
        <v>6</v>
      </c>
      <c r="L92" s="7">
        <f t="shared" si="52"/>
        <v>8</v>
      </c>
      <c r="M92" s="7">
        <f t="shared" si="53"/>
        <v>0</v>
      </c>
      <c r="N92" s="7">
        <f t="shared" si="54"/>
        <v>16</v>
      </c>
      <c r="O92" s="7">
        <v>5</v>
      </c>
      <c r="P92" s="10">
        <f t="shared" si="55"/>
        <v>3.2</v>
      </c>
    </row>
    <row r="93" spans="1:17" ht="24">
      <c r="A93" s="166"/>
      <c r="B93" s="2">
        <v>7</v>
      </c>
      <c r="C93" s="32" t="s">
        <v>14</v>
      </c>
      <c r="D93" s="8"/>
      <c r="E93" s="7">
        <v>1</v>
      </c>
      <c r="F93" s="7">
        <v>2</v>
      </c>
      <c r="G93" s="7">
        <v>2</v>
      </c>
      <c r="H93" s="9"/>
      <c r="I93" s="6">
        <f t="shared" si="49"/>
        <v>0</v>
      </c>
      <c r="J93" s="7">
        <f t="shared" si="50"/>
        <v>2</v>
      </c>
      <c r="K93" s="7">
        <f t="shared" si="51"/>
        <v>6</v>
      </c>
      <c r="L93" s="7">
        <f t="shared" si="52"/>
        <v>8</v>
      </c>
      <c r="M93" s="7">
        <f t="shared" si="53"/>
        <v>0</v>
      </c>
      <c r="N93" s="7">
        <f t="shared" si="54"/>
        <v>16</v>
      </c>
      <c r="O93" s="7">
        <v>5</v>
      </c>
      <c r="P93" s="10">
        <f t="shared" si="55"/>
        <v>3.2</v>
      </c>
    </row>
    <row r="94" spans="1:17">
      <c r="A94" s="166"/>
      <c r="B94" s="2">
        <v>8</v>
      </c>
      <c r="C94" s="32" t="s">
        <v>15</v>
      </c>
      <c r="D94" s="8"/>
      <c r="E94" s="7"/>
      <c r="F94" s="7">
        <v>2</v>
      </c>
      <c r="G94" s="7">
        <v>3</v>
      </c>
      <c r="H94" s="9"/>
      <c r="I94" s="6">
        <f t="shared" si="49"/>
        <v>0</v>
      </c>
      <c r="J94" s="7">
        <f t="shared" si="50"/>
        <v>0</v>
      </c>
      <c r="K94" s="7">
        <f t="shared" si="51"/>
        <v>6</v>
      </c>
      <c r="L94" s="7">
        <f t="shared" si="52"/>
        <v>12</v>
      </c>
      <c r="M94" s="7">
        <f t="shared" si="53"/>
        <v>0</v>
      </c>
      <c r="N94" s="7">
        <f t="shared" si="54"/>
        <v>18</v>
      </c>
      <c r="O94" s="7">
        <v>5</v>
      </c>
      <c r="P94" s="10">
        <f t="shared" si="55"/>
        <v>3.6</v>
      </c>
    </row>
    <row r="95" spans="1:17" ht="24">
      <c r="A95" s="166"/>
      <c r="B95" s="2">
        <v>9</v>
      </c>
      <c r="C95" s="32" t="s">
        <v>16</v>
      </c>
      <c r="D95" s="8"/>
      <c r="E95" s="7">
        <v>1</v>
      </c>
      <c r="F95" s="7">
        <v>1</v>
      </c>
      <c r="G95" s="7">
        <v>3</v>
      </c>
      <c r="H95" s="9"/>
      <c r="I95" s="6">
        <f t="shared" si="49"/>
        <v>0</v>
      </c>
      <c r="J95" s="7">
        <f t="shared" si="50"/>
        <v>2</v>
      </c>
      <c r="K95" s="7">
        <f t="shared" si="51"/>
        <v>3</v>
      </c>
      <c r="L95" s="7">
        <f t="shared" si="52"/>
        <v>12</v>
      </c>
      <c r="M95" s="7">
        <f t="shared" si="53"/>
        <v>0</v>
      </c>
      <c r="N95" s="7">
        <f t="shared" si="54"/>
        <v>17</v>
      </c>
      <c r="O95" s="7">
        <v>5</v>
      </c>
      <c r="P95" s="10">
        <f t="shared" si="55"/>
        <v>3.4</v>
      </c>
    </row>
    <row r="96" spans="1:17" ht="17.25" thickBot="1">
      <c r="A96" s="166"/>
      <c r="B96" s="2">
        <v>10</v>
      </c>
      <c r="C96" s="32" t="s">
        <v>17</v>
      </c>
      <c r="D96" s="11"/>
      <c r="E96" s="12"/>
      <c r="F96" s="12">
        <v>3</v>
      </c>
      <c r="G96" s="12">
        <v>2</v>
      </c>
      <c r="H96" s="13"/>
      <c r="I96" s="6">
        <f t="shared" si="49"/>
        <v>0</v>
      </c>
      <c r="J96" s="7">
        <f t="shared" si="50"/>
        <v>0</v>
      </c>
      <c r="K96" s="7">
        <f t="shared" si="51"/>
        <v>9</v>
      </c>
      <c r="L96" s="7">
        <f t="shared" si="52"/>
        <v>8</v>
      </c>
      <c r="M96" s="7">
        <f t="shared" si="53"/>
        <v>0</v>
      </c>
      <c r="N96" s="7">
        <f t="shared" si="54"/>
        <v>17</v>
      </c>
      <c r="O96" s="7">
        <v>5</v>
      </c>
      <c r="P96" s="10">
        <f t="shared" si="55"/>
        <v>3.4</v>
      </c>
      <c r="Q96" s="1">
        <f>P97/10</f>
        <v>3.1799999999999997</v>
      </c>
    </row>
    <row r="97" spans="16:18">
      <c r="P97" s="1">
        <f>SUM(P87:P96)</f>
        <v>31.799999999999997</v>
      </c>
    </row>
    <row r="98" spans="16:18">
      <c r="Q98" s="7" t="s">
        <v>6</v>
      </c>
      <c r="R98" s="7" t="s">
        <v>7</v>
      </c>
    </row>
    <row r="99" spans="16:18">
      <c r="Q99" s="7">
        <f>SUM(Q2:Q98)</f>
        <v>23.8</v>
      </c>
      <c r="R99" s="7">
        <f>Q99/8</f>
        <v>2.9750000000000001</v>
      </c>
    </row>
  </sheetData>
  <mergeCells count="18">
    <mergeCell ref="B86:C86"/>
    <mergeCell ref="B74:C74"/>
    <mergeCell ref="B62:C62"/>
    <mergeCell ref="B50:C50"/>
    <mergeCell ref="B38:C38"/>
    <mergeCell ref="A86:A96"/>
    <mergeCell ref="A2:A12"/>
    <mergeCell ref="A14:A24"/>
    <mergeCell ref="A26:A36"/>
    <mergeCell ref="A38:A48"/>
    <mergeCell ref="A50:A60"/>
    <mergeCell ref="A62:A72"/>
    <mergeCell ref="B14:C14"/>
    <mergeCell ref="B2:C2"/>
    <mergeCell ref="D1:P1"/>
    <mergeCell ref="I2:M2"/>
    <mergeCell ref="A74:A84"/>
    <mergeCell ref="B26:C26"/>
  </mergeCells>
  <phoneticPr fontId="1" type="noConversion"/>
  <printOptions horizontalCentered="1" verticalCentered="1"/>
  <pageMargins left="0" right="0" top="0" bottom="0" header="0" footer="0"/>
  <pageSetup paperSize="9" scale="4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10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95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28</v>
      </c>
      <c r="C4" s="27">
        <v>1</v>
      </c>
      <c r="D4" s="27">
        <v>5</v>
      </c>
      <c r="E4" s="27">
        <v>3</v>
      </c>
      <c r="F4" s="27">
        <v>1</v>
      </c>
      <c r="G4" s="26"/>
      <c r="H4" s="29">
        <f>C4*1</f>
        <v>1</v>
      </c>
      <c r="I4" s="7">
        <f>D4*2</f>
        <v>10</v>
      </c>
      <c r="J4" s="7">
        <f>E4*3</f>
        <v>9</v>
      </c>
      <c r="K4" s="7">
        <f>F4*4</f>
        <v>4</v>
      </c>
      <c r="L4" s="7">
        <f>G4*5</f>
        <v>0</v>
      </c>
      <c r="M4" s="7">
        <f>SUM(H4:L4)</f>
        <v>24</v>
      </c>
      <c r="N4" s="7">
        <v>10</v>
      </c>
      <c r="O4" s="10">
        <f>M4/N4</f>
        <v>2.4</v>
      </c>
      <c r="P4" s="31"/>
      <c r="R4" s="2">
        <v>1</v>
      </c>
      <c r="S4" s="32" t="s">
        <v>28</v>
      </c>
      <c r="T4" s="8"/>
      <c r="U4" s="7">
        <v>5</v>
      </c>
      <c r="V4" s="7"/>
      <c r="W4" s="7"/>
      <c r="X4" s="9"/>
      <c r="Y4" s="29">
        <f>T4*1</f>
        <v>0</v>
      </c>
      <c r="Z4" s="7">
        <f>U4*2</f>
        <v>10</v>
      </c>
      <c r="AA4" s="7">
        <f>V4*3</f>
        <v>0</v>
      </c>
      <c r="AB4" s="7">
        <f>W4*4</f>
        <v>0</v>
      </c>
      <c r="AC4" s="7">
        <f>X4*5</f>
        <v>0</v>
      </c>
      <c r="AD4" s="7">
        <f>SUM(Y4:AC4)</f>
        <v>10</v>
      </c>
      <c r="AE4" s="7">
        <v>5</v>
      </c>
      <c r="AF4" s="10">
        <f>AD4/AE4</f>
        <v>2</v>
      </c>
      <c r="AG4" s="31"/>
    </row>
    <row r="5" spans="1:33" ht="33.75" customHeight="1">
      <c r="A5" s="2">
        <v>2</v>
      </c>
      <c r="B5" s="32" t="s">
        <v>29</v>
      </c>
      <c r="C5" s="26"/>
      <c r="D5" s="27">
        <v>1</v>
      </c>
      <c r="E5" s="27">
        <v>3</v>
      </c>
      <c r="F5" s="27">
        <v>3</v>
      </c>
      <c r="G5" s="27">
        <v>3</v>
      </c>
      <c r="H5" s="29">
        <f t="shared" ref="H5:H13" si="0">C5*1</f>
        <v>0</v>
      </c>
      <c r="I5" s="7">
        <f t="shared" ref="I5:I13" si="1">D5*2</f>
        <v>2</v>
      </c>
      <c r="J5" s="7">
        <f t="shared" ref="J5:J13" si="2">E5*3</f>
        <v>9</v>
      </c>
      <c r="K5" s="7">
        <f t="shared" ref="K5:K13" si="3">F5*4</f>
        <v>12</v>
      </c>
      <c r="L5" s="7">
        <f t="shared" ref="L5:L13" si="4">G5*5</f>
        <v>15</v>
      </c>
      <c r="M5" s="7">
        <f t="shared" ref="M5:M13" si="5">SUM(H5:L5)</f>
        <v>38</v>
      </c>
      <c r="N5" s="7">
        <v>10</v>
      </c>
      <c r="O5" s="10">
        <f t="shared" ref="O5:O13" si="6">M5/N5</f>
        <v>3.8</v>
      </c>
      <c r="P5" s="31"/>
      <c r="R5" s="2">
        <v>2</v>
      </c>
      <c r="S5" s="32" t="s">
        <v>29</v>
      </c>
      <c r="T5" s="8"/>
      <c r="U5" s="7">
        <v>4</v>
      </c>
      <c r="V5" s="7">
        <v>1</v>
      </c>
      <c r="W5" s="7"/>
      <c r="X5" s="9"/>
      <c r="Y5" s="29">
        <f t="shared" ref="Y5:Y13" si="7">T5*1</f>
        <v>0</v>
      </c>
      <c r="Z5" s="7">
        <f t="shared" ref="Z5:Z13" si="8">U5*2</f>
        <v>8</v>
      </c>
      <c r="AA5" s="7">
        <f t="shared" ref="AA5:AA13" si="9">V5*3</f>
        <v>3</v>
      </c>
      <c r="AB5" s="7">
        <f t="shared" ref="AB5:AB13" si="10">W5*4</f>
        <v>0</v>
      </c>
      <c r="AC5" s="7">
        <f t="shared" ref="AC5:AC13" si="11">X5*5</f>
        <v>0</v>
      </c>
      <c r="AD5" s="7">
        <f t="shared" ref="AD5:AD13" si="12">SUM(Y5:AC5)</f>
        <v>11</v>
      </c>
      <c r="AE5" s="7">
        <v>5</v>
      </c>
      <c r="AF5" s="10">
        <f t="shared" ref="AF5:AF13" si="13">AD5/AE5</f>
        <v>2.2000000000000002</v>
      </c>
      <c r="AG5" s="31"/>
    </row>
    <row r="6" spans="1:33" ht="33.75" customHeight="1">
      <c r="A6" s="2">
        <v>3</v>
      </c>
      <c r="B6" s="32" t="s">
        <v>30</v>
      </c>
      <c r="C6" s="26"/>
      <c r="D6" s="26"/>
      <c r="E6" s="27">
        <v>4</v>
      </c>
      <c r="F6" s="27">
        <v>4</v>
      </c>
      <c r="G6" s="27">
        <v>2</v>
      </c>
      <c r="H6" s="29">
        <f t="shared" si="0"/>
        <v>0</v>
      </c>
      <c r="I6" s="7">
        <f t="shared" si="1"/>
        <v>0</v>
      </c>
      <c r="J6" s="7">
        <f t="shared" si="2"/>
        <v>12</v>
      </c>
      <c r="K6" s="7">
        <f t="shared" si="3"/>
        <v>16</v>
      </c>
      <c r="L6" s="7">
        <f t="shared" si="4"/>
        <v>10</v>
      </c>
      <c r="M6" s="7">
        <f t="shared" si="5"/>
        <v>38</v>
      </c>
      <c r="N6" s="7">
        <v>10</v>
      </c>
      <c r="O6" s="10">
        <f t="shared" si="6"/>
        <v>3.8</v>
      </c>
      <c r="P6" s="31"/>
      <c r="R6" s="2">
        <v>3</v>
      </c>
      <c r="S6" s="32" t="s">
        <v>30</v>
      </c>
      <c r="T6" s="8"/>
      <c r="U6" s="7">
        <v>4</v>
      </c>
      <c r="V6" s="7">
        <v>1</v>
      </c>
      <c r="W6" s="7"/>
      <c r="X6" s="9"/>
      <c r="Y6" s="29">
        <f t="shared" si="7"/>
        <v>0</v>
      </c>
      <c r="Z6" s="7">
        <f t="shared" si="8"/>
        <v>8</v>
      </c>
      <c r="AA6" s="7">
        <f t="shared" si="9"/>
        <v>3</v>
      </c>
      <c r="AB6" s="7">
        <f t="shared" si="10"/>
        <v>0</v>
      </c>
      <c r="AC6" s="7">
        <f t="shared" si="11"/>
        <v>0</v>
      </c>
      <c r="AD6" s="7">
        <f t="shared" si="12"/>
        <v>11</v>
      </c>
      <c r="AE6" s="7">
        <v>5</v>
      </c>
      <c r="AF6" s="10">
        <f t="shared" si="13"/>
        <v>2.2000000000000002</v>
      </c>
      <c r="AG6" s="31"/>
    </row>
    <row r="7" spans="1:33" ht="33.75" customHeight="1">
      <c r="A7" s="2">
        <v>4</v>
      </c>
      <c r="B7" s="32" t="s">
        <v>31</v>
      </c>
      <c r="C7" s="26"/>
      <c r="D7" s="27">
        <v>1</v>
      </c>
      <c r="E7" s="27">
        <v>4</v>
      </c>
      <c r="F7" s="27">
        <v>4</v>
      </c>
      <c r="G7" s="27">
        <v>1</v>
      </c>
      <c r="H7" s="29">
        <f t="shared" si="0"/>
        <v>0</v>
      </c>
      <c r="I7" s="7">
        <f t="shared" si="1"/>
        <v>2</v>
      </c>
      <c r="J7" s="7">
        <f t="shared" si="2"/>
        <v>12</v>
      </c>
      <c r="K7" s="7">
        <f t="shared" si="3"/>
        <v>16</v>
      </c>
      <c r="L7" s="7">
        <f t="shared" si="4"/>
        <v>5</v>
      </c>
      <c r="M7" s="7">
        <f t="shared" si="5"/>
        <v>35</v>
      </c>
      <c r="N7" s="7">
        <v>10</v>
      </c>
      <c r="O7" s="10">
        <f t="shared" si="6"/>
        <v>3.5</v>
      </c>
      <c r="P7" s="31"/>
      <c r="R7" s="2">
        <v>4</v>
      </c>
      <c r="S7" s="32" t="s">
        <v>31</v>
      </c>
      <c r="T7" s="8"/>
      <c r="U7" s="7">
        <v>3</v>
      </c>
      <c r="V7" s="7">
        <v>2</v>
      </c>
      <c r="W7" s="7"/>
      <c r="X7" s="9"/>
      <c r="Y7" s="29">
        <f t="shared" si="7"/>
        <v>0</v>
      </c>
      <c r="Z7" s="7">
        <f t="shared" si="8"/>
        <v>6</v>
      </c>
      <c r="AA7" s="7">
        <f t="shared" si="9"/>
        <v>6</v>
      </c>
      <c r="AB7" s="7">
        <f t="shared" si="10"/>
        <v>0</v>
      </c>
      <c r="AC7" s="7">
        <f t="shared" si="11"/>
        <v>0</v>
      </c>
      <c r="AD7" s="7">
        <f t="shared" si="12"/>
        <v>12</v>
      </c>
      <c r="AE7" s="7">
        <v>5</v>
      </c>
      <c r="AF7" s="10">
        <f t="shared" si="13"/>
        <v>2.4</v>
      </c>
      <c r="AG7" s="31"/>
    </row>
    <row r="8" spans="1:33" ht="33.75" customHeight="1">
      <c r="A8" s="2">
        <v>5</v>
      </c>
      <c r="B8" s="32" t="s">
        <v>32</v>
      </c>
      <c r="C8" s="26"/>
      <c r="D8" s="26"/>
      <c r="E8" s="27">
        <v>2</v>
      </c>
      <c r="F8" s="27">
        <v>7</v>
      </c>
      <c r="G8" s="27">
        <v>1</v>
      </c>
      <c r="H8" s="29">
        <f t="shared" si="0"/>
        <v>0</v>
      </c>
      <c r="I8" s="7">
        <f t="shared" si="1"/>
        <v>0</v>
      </c>
      <c r="J8" s="7">
        <f t="shared" si="2"/>
        <v>6</v>
      </c>
      <c r="K8" s="7">
        <f t="shared" si="3"/>
        <v>28</v>
      </c>
      <c r="L8" s="7">
        <f t="shared" si="4"/>
        <v>5</v>
      </c>
      <c r="M8" s="7">
        <f t="shared" si="5"/>
        <v>39</v>
      </c>
      <c r="N8" s="7">
        <v>10</v>
      </c>
      <c r="O8" s="10">
        <f t="shared" si="6"/>
        <v>3.9</v>
      </c>
      <c r="P8" s="31"/>
      <c r="R8" s="2">
        <v>5</v>
      </c>
      <c r="S8" s="32" t="s">
        <v>32</v>
      </c>
      <c r="T8" s="8"/>
      <c r="U8" s="7">
        <v>2</v>
      </c>
      <c r="V8" s="7">
        <v>3</v>
      </c>
      <c r="W8" s="7"/>
      <c r="X8" s="9"/>
      <c r="Y8" s="29">
        <f t="shared" si="7"/>
        <v>0</v>
      </c>
      <c r="Z8" s="7">
        <f t="shared" si="8"/>
        <v>4</v>
      </c>
      <c r="AA8" s="7">
        <f t="shared" si="9"/>
        <v>9</v>
      </c>
      <c r="AB8" s="7">
        <f t="shared" si="10"/>
        <v>0</v>
      </c>
      <c r="AC8" s="7">
        <f t="shared" si="11"/>
        <v>0</v>
      </c>
      <c r="AD8" s="7">
        <f t="shared" si="12"/>
        <v>13</v>
      </c>
      <c r="AE8" s="7">
        <v>5</v>
      </c>
      <c r="AF8" s="10">
        <f t="shared" si="13"/>
        <v>2.6</v>
      </c>
      <c r="AG8" s="31"/>
    </row>
    <row r="9" spans="1:33" ht="33.75" customHeight="1">
      <c r="A9" s="2">
        <v>6</v>
      </c>
      <c r="B9" s="32" t="s">
        <v>33</v>
      </c>
      <c r="C9" s="26"/>
      <c r="D9" s="26"/>
      <c r="E9" s="27">
        <v>7</v>
      </c>
      <c r="F9" s="27">
        <v>2</v>
      </c>
      <c r="G9" s="27">
        <v>1</v>
      </c>
      <c r="H9" s="29">
        <f t="shared" si="0"/>
        <v>0</v>
      </c>
      <c r="I9" s="7">
        <f t="shared" si="1"/>
        <v>0</v>
      </c>
      <c r="J9" s="7">
        <f t="shared" si="2"/>
        <v>21</v>
      </c>
      <c r="K9" s="7">
        <f t="shared" si="3"/>
        <v>8</v>
      </c>
      <c r="L9" s="7">
        <f t="shared" si="4"/>
        <v>5</v>
      </c>
      <c r="M9" s="7">
        <f t="shared" si="5"/>
        <v>34</v>
      </c>
      <c r="N9" s="7">
        <v>10</v>
      </c>
      <c r="O9" s="10">
        <f t="shared" si="6"/>
        <v>3.4</v>
      </c>
      <c r="P9" s="31"/>
      <c r="R9" s="2">
        <v>6</v>
      </c>
      <c r="S9" s="32" t="s">
        <v>33</v>
      </c>
      <c r="T9" s="8"/>
      <c r="U9" s="7">
        <v>3</v>
      </c>
      <c r="V9" s="7">
        <v>2</v>
      </c>
      <c r="W9" s="7"/>
      <c r="X9" s="9"/>
      <c r="Y9" s="29">
        <f t="shared" si="7"/>
        <v>0</v>
      </c>
      <c r="Z9" s="7">
        <f t="shared" si="8"/>
        <v>6</v>
      </c>
      <c r="AA9" s="7">
        <f t="shared" si="9"/>
        <v>6</v>
      </c>
      <c r="AB9" s="7">
        <f t="shared" si="10"/>
        <v>0</v>
      </c>
      <c r="AC9" s="7">
        <f t="shared" si="11"/>
        <v>0</v>
      </c>
      <c r="AD9" s="7">
        <f t="shared" si="12"/>
        <v>12</v>
      </c>
      <c r="AE9" s="7">
        <v>5</v>
      </c>
      <c r="AF9" s="10">
        <f t="shared" si="13"/>
        <v>2.4</v>
      </c>
      <c r="AG9" s="31"/>
    </row>
    <row r="10" spans="1:33" ht="33.75" customHeight="1">
      <c r="A10" s="2">
        <v>7</v>
      </c>
      <c r="B10" s="32" t="s">
        <v>34</v>
      </c>
      <c r="C10" s="26"/>
      <c r="D10" s="27">
        <v>1</v>
      </c>
      <c r="E10" s="27">
        <v>5</v>
      </c>
      <c r="F10" s="27">
        <v>2</v>
      </c>
      <c r="G10" s="27">
        <v>2</v>
      </c>
      <c r="H10" s="29">
        <f t="shared" si="0"/>
        <v>0</v>
      </c>
      <c r="I10" s="7">
        <f t="shared" si="1"/>
        <v>2</v>
      </c>
      <c r="J10" s="7">
        <f t="shared" si="2"/>
        <v>15</v>
      </c>
      <c r="K10" s="7">
        <f t="shared" si="3"/>
        <v>8</v>
      </c>
      <c r="L10" s="7">
        <f t="shared" si="4"/>
        <v>10</v>
      </c>
      <c r="M10" s="7">
        <f t="shared" si="5"/>
        <v>35</v>
      </c>
      <c r="N10" s="7">
        <v>10</v>
      </c>
      <c r="O10" s="10">
        <f t="shared" si="6"/>
        <v>3.5</v>
      </c>
      <c r="P10" s="31"/>
      <c r="R10" s="2">
        <v>7</v>
      </c>
      <c r="S10" s="32" t="s">
        <v>34</v>
      </c>
      <c r="T10" s="8"/>
      <c r="U10" s="7">
        <v>2</v>
      </c>
      <c r="V10" s="7">
        <v>3</v>
      </c>
      <c r="W10" s="7"/>
      <c r="X10" s="9"/>
      <c r="Y10" s="29">
        <f t="shared" si="7"/>
        <v>0</v>
      </c>
      <c r="Z10" s="7">
        <f t="shared" si="8"/>
        <v>4</v>
      </c>
      <c r="AA10" s="7">
        <f t="shared" si="9"/>
        <v>9</v>
      </c>
      <c r="AB10" s="7">
        <f t="shared" si="10"/>
        <v>0</v>
      </c>
      <c r="AC10" s="7">
        <f t="shared" si="11"/>
        <v>0</v>
      </c>
      <c r="AD10" s="7">
        <f t="shared" si="12"/>
        <v>13</v>
      </c>
      <c r="AE10" s="7">
        <v>5</v>
      </c>
      <c r="AF10" s="10">
        <f t="shared" si="13"/>
        <v>2.6</v>
      </c>
      <c r="AG10" s="31"/>
    </row>
    <row r="11" spans="1:33" ht="33.75" customHeight="1">
      <c r="A11" s="2">
        <v>8</v>
      </c>
      <c r="B11" s="32" t="s">
        <v>35</v>
      </c>
      <c r="C11" s="26"/>
      <c r="D11" s="27">
        <v>2</v>
      </c>
      <c r="E11" s="27">
        <v>3</v>
      </c>
      <c r="F11" s="27">
        <v>4</v>
      </c>
      <c r="G11" s="27">
        <v>1</v>
      </c>
      <c r="H11" s="29">
        <f t="shared" si="0"/>
        <v>0</v>
      </c>
      <c r="I11" s="7">
        <f t="shared" si="1"/>
        <v>4</v>
      </c>
      <c r="J11" s="7">
        <f t="shared" si="2"/>
        <v>9</v>
      </c>
      <c r="K11" s="7">
        <f t="shared" si="3"/>
        <v>16</v>
      </c>
      <c r="L11" s="7">
        <f t="shared" si="4"/>
        <v>5</v>
      </c>
      <c r="M11" s="7">
        <f t="shared" si="5"/>
        <v>34</v>
      </c>
      <c r="N11" s="7">
        <v>10</v>
      </c>
      <c r="O11" s="10">
        <f t="shared" si="6"/>
        <v>3.4</v>
      </c>
      <c r="P11" s="31"/>
      <c r="R11" s="2">
        <v>8</v>
      </c>
      <c r="S11" s="32" t="s">
        <v>35</v>
      </c>
      <c r="T11" s="8"/>
      <c r="U11" s="7">
        <v>1</v>
      </c>
      <c r="V11" s="7">
        <v>2</v>
      </c>
      <c r="W11" s="7">
        <v>2</v>
      </c>
      <c r="X11" s="9"/>
      <c r="Y11" s="29">
        <f t="shared" si="7"/>
        <v>0</v>
      </c>
      <c r="Z11" s="7">
        <f t="shared" si="8"/>
        <v>2</v>
      </c>
      <c r="AA11" s="7">
        <f t="shared" si="9"/>
        <v>6</v>
      </c>
      <c r="AB11" s="7">
        <f t="shared" si="10"/>
        <v>8</v>
      </c>
      <c r="AC11" s="7">
        <f t="shared" si="11"/>
        <v>0</v>
      </c>
      <c r="AD11" s="7">
        <f t="shared" si="12"/>
        <v>16</v>
      </c>
      <c r="AE11" s="7">
        <v>5</v>
      </c>
      <c r="AF11" s="10">
        <f t="shared" si="13"/>
        <v>3.2</v>
      </c>
      <c r="AG11" s="31"/>
    </row>
    <row r="12" spans="1:33" ht="33.75" customHeight="1">
      <c r="A12" s="2">
        <v>9</v>
      </c>
      <c r="B12" s="32" t="s">
        <v>36</v>
      </c>
      <c r="C12" s="26"/>
      <c r="D12" s="26"/>
      <c r="E12" s="27">
        <v>3</v>
      </c>
      <c r="F12" s="27">
        <v>5</v>
      </c>
      <c r="G12" s="27">
        <v>2</v>
      </c>
      <c r="H12" s="29">
        <f t="shared" si="0"/>
        <v>0</v>
      </c>
      <c r="I12" s="7">
        <f t="shared" si="1"/>
        <v>0</v>
      </c>
      <c r="J12" s="7">
        <f t="shared" si="2"/>
        <v>9</v>
      </c>
      <c r="K12" s="7">
        <f t="shared" si="3"/>
        <v>20</v>
      </c>
      <c r="L12" s="7">
        <f t="shared" si="4"/>
        <v>10</v>
      </c>
      <c r="M12" s="7">
        <f t="shared" si="5"/>
        <v>39</v>
      </c>
      <c r="N12" s="7">
        <v>10</v>
      </c>
      <c r="O12" s="10">
        <f t="shared" si="6"/>
        <v>3.9</v>
      </c>
      <c r="P12" s="31"/>
      <c r="R12" s="2">
        <v>9</v>
      </c>
      <c r="S12" s="32" t="s">
        <v>36</v>
      </c>
      <c r="T12" s="8"/>
      <c r="U12" s="7">
        <v>1</v>
      </c>
      <c r="V12" s="7"/>
      <c r="W12" s="7">
        <v>4</v>
      </c>
      <c r="X12" s="9"/>
      <c r="Y12" s="29">
        <f t="shared" si="7"/>
        <v>0</v>
      </c>
      <c r="Z12" s="7">
        <f t="shared" si="8"/>
        <v>2</v>
      </c>
      <c r="AA12" s="7">
        <f t="shared" si="9"/>
        <v>0</v>
      </c>
      <c r="AB12" s="7">
        <f t="shared" si="10"/>
        <v>16</v>
      </c>
      <c r="AC12" s="7">
        <f t="shared" si="11"/>
        <v>0</v>
      </c>
      <c r="AD12" s="7">
        <f t="shared" si="12"/>
        <v>18</v>
      </c>
      <c r="AE12" s="7">
        <v>5</v>
      </c>
      <c r="AF12" s="10">
        <f t="shared" si="13"/>
        <v>3.6</v>
      </c>
      <c r="AG12" s="31"/>
    </row>
    <row r="13" spans="1:33" ht="33.75" customHeight="1" thickBot="1">
      <c r="A13" s="2">
        <v>10</v>
      </c>
      <c r="B13" s="32" t="s">
        <v>37</v>
      </c>
      <c r="C13" s="26"/>
      <c r="D13" s="27">
        <v>3</v>
      </c>
      <c r="E13" s="27">
        <v>2</v>
      </c>
      <c r="F13" s="27">
        <v>4</v>
      </c>
      <c r="G13" s="27">
        <v>1</v>
      </c>
      <c r="H13" s="29">
        <f t="shared" si="0"/>
        <v>0</v>
      </c>
      <c r="I13" s="7">
        <f t="shared" si="1"/>
        <v>6</v>
      </c>
      <c r="J13" s="7">
        <f t="shared" si="2"/>
        <v>6</v>
      </c>
      <c r="K13" s="7">
        <f t="shared" si="3"/>
        <v>16</v>
      </c>
      <c r="L13" s="7">
        <f t="shared" si="4"/>
        <v>5</v>
      </c>
      <c r="M13" s="7">
        <f t="shared" si="5"/>
        <v>33</v>
      </c>
      <c r="N13" s="7">
        <v>10</v>
      </c>
      <c r="O13" s="10">
        <f t="shared" si="6"/>
        <v>3.3</v>
      </c>
      <c r="P13" s="31">
        <f>O14/10</f>
        <v>3.4899999999999993</v>
      </c>
      <c r="R13" s="2">
        <v>10</v>
      </c>
      <c r="S13" s="32" t="s">
        <v>37</v>
      </c>
      <c r="T13" s="11"/>
      <c r="U13" s="12">
        <v>1</v>
      </c>
      <c r="V13" s="12">
        <v>3</v>
      </c>
      <c r="W13" s="12">
        <v>1</v>
      </c>
      <c r="X13" s="13"/>
      <c r="Y13" s="29">
        <f t="shared" si="7"/>
        <v>0</v>
      </c>
      <c r="Z13" s="7">
        <f t="shared" si="8"/>
        <v>2</v>
      </c>
      <c r="AA13" s="7">
        <f t="shared" si="9"/>
        <v>9</v>
      </c>
      <c r="AB13" s="7">
        <f t="shared" si="10"/>
        <v>4</v>
      </c>
      <c r="AC13" s="7">
        <f t="shared" si="11"/>
        <v>0</v>
      </c>
      <c r="AD13" s="7">
        <f t="shared" si="12"/>
        <v>15</v>
      </c>
      <c r="AE13" s="7">
        <v>5</v>
      </c>
      <c r="AF13" s="10">
        <f t="shared" si="13"/>
        <v>3</v>
      </c>
      <c r="AG13" s="31">
        <f>AF14/10</f>
        <v>2.62</v>
      </c>
    </row>
    <row r="14" spans="1:33">
      <c r="A14" s="31"/>
      <c r="B14" s="31"/>
      <c r="O14" s="31">
        <f>SUM(O4:O13)</f>
        <v>34.899999999999991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26.200000000000003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21">
        <v>1</v>
      </c>
      <c r="D16" s="22">
        <v>2</v>
      </c>
      <c r="E16" s="22">
        <v>3</v>
      </c>
      <c r="F16" s="22">
        <v>4</v>
      </c>
      <c r="G16" s="23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28</v>
      </c>
      <c r="C17" s="15">
        <v>1</v>
      </c>
      <c r="D17" s="16">
        <v>1</v>
      </c>
      <c r="E17" s="16">
        <v>4</v>
      </c>
      <c r="F17" s="16">
        <v>2</v>
      </c>
      <c r="G17" s="17">
        <v>2</v>
      </c>
      <c r="H17" s="29">
        <f>C17*1</f>
        <v>1</v>
      </c>
      <c r="I17" s="7">
        <f>D17*2</f>
        <v>2</v>
      </c>
      <c r="J17" s="7">
        <f>E17*3</f>
        <v>12</v>
      </c>
      <c r="K17" s="7">
        <f>F17*4</f>
        <v>8</v>
      </c>
      <c r="L17" s="7">
        <f>G17*5</f>
        <v>10</v>
      </c>
      <c r="M17" s="7">
        <f>SUM(H17:L17)</f>
        <v>33</v>
      </c>
      <c r="N17" s="7">
        <v>10</v>
      </c>
      <c r="O17" s="10">
        <f>M17/N17</f>
        <v>3.3</v>
      </c>
      <c r="P17" s="31"/>
      <c r="R17" s="167" t="s">
        <v>137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29</v>
      </c>
      <c r="C18" s="15"/>
      <c r="D18" s="16"/>
      <c r="E18" s="16">
        <v>5</v>
      </c>
      <c r="F18" s="16">
        <v>5</v>
      </c>
      <c r="G18" s="17"/>
      <c r="H18" s="29">
        <f t="shared" ref="H18:H26" si="14">C18*1</f>
        <v>0</v>
      </c>
      <c r="I18" s="7">
        <f t="shared" ref="I18:I26" si="15">D18*2</f>
        <v>0</v>
      </c>
      <c r="J18" s="7">
        <f t="shared" ref="J18:J26" si="16">E18*3</f>
        <v>15</v>
      </c>
      <c r="K18" s="7">
        <f t="shared" ref="K18:K26" si="17">F18*4</f>
        <v>20</v>
      </c>
      <c r="L18" s="7">
        <f t="shared" ref="L18:L26" si="18">G18*5</f>
        <v>0</v>
      </c>
      <c r="M18" s="7">
        <f t="shared" ref="M18:M26" si="19">SUM(H18:L18)</f>
        <v>35</v>
      </c>
      <c r="N18" s="7">
        <v>10</v>
      </c>
      <c r="O18" s="10">
        <f t="shared" ref="O18:O26" si="20">M18/N18</f>
        <v>3.5</v>
      </c>
      <c r="P18" s="31"/>
      <c r="R18" s="167" t="s">
        <v>140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30</v>
      </c>
      <c r="C19" s="15"/>
      <c r="D19" s="16">
        <v>5</v>
      </c>
      <c r="E19" s="16">
        <v>2</v>
      </c>
      <c r="F19" s="16">
        <v>3</v>
      </c>
      <c r="G19" s="17"/>
      <c r="H19" s="29">
        <f t="shared" si="14"/>
        <v>0</v>
      </c>
      <c r="I19" s="7">
        <f t="shared" si="15"/>
        <v>10</v>
      </c>
      <c r="J19" s="7">
        <f t="shared" si="16"/>
        <v>6</v>
      </c>
      <c r="K19" s="7">
        <f t="shared" si="17"/>
        <v>12</v>
      </c>
      <c r="L19" s="7">
        <f t="shared" si="18"/>
        <v>0</v>
      </c>
      <c r="M19" s="7">
        <f t="shared" si="19"/>
        <v>28</v>
      </c>
      <c r="N19" s="7">
        <v>10</v>
      </c>
      <c r="O19" s="10">
        <f t="shared" si="20"/>
        <v>2.8</v>
      </c>
      <c r="P19" s="31"/>
      <c r="R19" s="167" t="s">
        <v>141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31</v>
      </c>
      <c r="C20" s="15"/>
      <c r="D20" s="16"/>
      <c r="E20" s="16">
        <v>7</v>
      </c>
      <c r="F20" s="16">
        <v>3</v>
      </c>
      <c r="G20" s="17"/>
      <c r="H20" s="29">
        <f t="shared" si="14"/>
        <v>0</v>
      </c>
      <c r="I20" s="7">
        <f t="shared" si="15"/>
        <v>0</v>
      </c>
      <c r="J20" s="7">
        <f t="shared" si="16"/>
        <v>21</v>
      </c>
      <c r="K20" s="7">
        <f t="shared" si="17"/>
        <v>12</v>
      </c>
      <c r="L20" s="7">
        <f t="shared" si="18"/>
        <v>0</v>
      </c>
      <c r="M20" s="7">
        <f t="shared" si="19"/>
        <v>33</v>
      </c>
      <c r="N20" s="7">
        <v>10</v>
      </c>
      <c r="O20" s="10">
        <f t="shared" si="20"/>
        <v>3.3</v>
      </c>
      <c r="P20" s="31"/>
      <c r="R20" s="167" t="s">
        <v>136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32</v>
      </c>
      <c r="C21" s="15"/>
      <c r="D21" s="16"/>
      <c r="E21" s="16">
        <v>6</v>
      </c>
      <c r="F21" s="16">
        <v>4</v>
      </c>
      <c r="G21" s="17"/>
      <c r="H21" s="29">
        <f t="shared" si="14"/>
        <v>0</v>
      </c>
      <c r="I21" s="7">
        <f t="shared" si="15"/>
        <v>0</v>
      </c>
      <c r="J21" s="7">
        <f t="shared" si="16"/>
        <v>18</v>
      </c>
      <c r="K21" s="7">
        <f t="shared" si="17"/>
        <v>16</v>
      </c>
      <c r="L21" s="7">
        <f t="shared" si="18"/>
        <v>0</v>
      </c>
      <c r="M21" s="7">
        <f t="shared" si="19"/>
        <v>34</v>
      </c>
      <c r="N21" s="7">
        <v>10</v>
      </c>
      <c r="O21" s="10">
        <f t="shared" si="20"/>
        <v>3.4</v>
      </c>
      <c r="P21" s="31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33</v>
      </c>
      <c r="C22" s="15"/>
      <c r="D22" s="16"/>
      <c r="E22" s="16">
        <v>5</v>
      </c>
      <c r="F22" s="16">
        <v>5</v>
      </c>
      <c r="G22" s="17"/>
      <c r="H22" s="29">
        <f t="shared" si="14"/>
        <v>0</v>
      </c>
      <c r="I22" s="7">
        <f t="shared" si="15"/>
        <v>0</v>
      </c>
      <c r="J22" s="7">
        <f t="shared" si="16"/>
        <v>15</v>
      </c>
      <c r="K22" s="7">
        <f t="shared" si="17"/>
        <v>20</v>
      </c>
      <c r="L22" s="7">
        <f t="shared" si="18"/>
        <v>0</v>
      </c>
      <c r="M22" s="7">
        <f t="shared" si="19"/>
        <v>35</v>
      </c>
      <c r="N22" s="7">
        <v>10</v>
      </c>
      <c r="O22" s="10">
        <f t="shared" si="20"/>
        <v>3.5</v>
      </c>
      <c r="P22" s="31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34</v>
      </c>
      <c r="C23" s="15"/>
      <c r="D23" s="16">
        <v>1</v>
      </c>
      <c r="E23" s="16">
        <v>4</v>
      </c>
      <c r="F23" s="16">
        <v>4</v>
      </c>
      <c r="G23" s="17">
        <v>1</v>
      </c>
      <c r="H23" s="29">
        <f t="shared" si="14"/>
        <v>0</v>
      </c>
      <c r="I23" s="7">
        <f t="shared" si="15"/>
        <v>2</v>
      </c>
      <c r="J23" s="7">
        <f t="shared" si="16"/>
        <v>12</v>
      </c>
      <c r="K23" s="7">
        <f t="shared" si="17"/>
        <v>16</v>
      </c>
      <c r="L23" s="7">
        <f t="shared" si="18"/>
        <v>5</v>
      </c>
      <c r="M23" s="7">
        <f t="shared" si="19"/>
        <v>35</v>
      </c>
      <c r="N23" s="7">
        <v>10</v>
      </c>
      <c r="O23" s="10">
        <f t="shared" si="20"/>
        <v>3.5</v>
      </c>
      <c r="P23" s="31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1:33" ht="33.75" customHeight="1">
      <c r="A24" s="2">
        <v>8</v>
      </c>
      <c r="B24" s="32" t="s">
        <v>35</v>
      </c>
      <c r="C24" s="15"/>
      <c r="D24" s="16"/>
      <c r="E24" s="16">
        <v>4</v>
      </c>
      <c r="F24" s="16">
        <v>6</v>
      </c>
      <c r="G24" s="17"/>
      <c r="H24" s="29">
        <f t="shared" si="14"/>
        <v>0</v>
      </c>
      <c r="I24" s="7">
        <f t="shared" si="15"/>
        <v>0</v>
      </c>
      <c r="J24" s="7">
        <f t="shared" si="16"/>
        <v>12</v>
      </c>
      <c r="K24" s="7">
        <f t="shared" si="17"/>
        <v>24</v>
      </c>
      <c r="L24" s="7">
        <f t="shared" si="18"/>
        <v>0</v>
      </c>
      <c r="M24" s="7">
        <f t="shared" si="19"/>
        <v>36</v>
      </c>
      <c r="N24" s="7">
        <v>10</v>
      </c>
      <c r="O24" s="10">
        <f t="shared" si="20"/>
        <v>3.6</v>
      </c>
      <c r="P24" s="31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36</v>
      </c>
      <c r="C25" s="15"/>
      <c r="D25" s="16"/>
      <c r="E25" s="16"/>
      <c r="F25" s="16">
        <v>7</v>
      </c>
      <c r="G25" s="17">
        <v>3</v>
      </c>
      <c r="H25" s="29">
        <f t="shared" si="14"/>
        <v>0</v>
      </c>
      <c r="I25" s="7">
        <f t="shared" si="15"/>
        <v>0</v>
      </c>
      <c r="J25" s="7">
        <f t="shared" si="16"/>
        <v>0</v>
      </c>
      <c r="K25" s="7">
        <f t="shared" si="17"/>
        <v>28</v>
      </c>
      <c r="L25" s="7">
        <f t="shared" si="18"/>
        <v>15</v>
      </c>
      <c r="M25" s="7">
        <f t="shared" si="19"/>
        <v>43</v>
      </c>
      <c r="N25" s="7">
        <v>10</v>
      </c>
      <c r="O25" s="10">
        <f t="shared" si="20"/>
        <v>4.3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39"/>
    </row>
    <row r="26" spans="1:33" ht="33.75" customHeight="1" thickBot="1">
      <c r="A26" s="2">
        <v>10</v>
      </c>
      <c r="B26" s="32" t="s">
        <v>37</v>
      </c>
      <c r="C26" s="18"/>
      <c r="D26" s="19">
        <v>2</v>
      </c>
      <c r="E26" s="19">
        <v>2</v>
      </c>
      <c r="F26" s="19">
        <v>5</v>
      </c>
      <c r="G26" s="20">
        <v>1</v>
      </c>
      <c r="H26" s="29">
        <f t="shared" si="14"/>
        <v>0</v>
      </c>
      <c r="I26" s="7">
        <f t="shared" si="15"/>
        <v>4</v>
      </c>
      <c r="J26" s="7">
        <f t="shared" si="16"/>
        <v>6</v>
      </c>
      <c r="K26" s="7">
        <f t="shared" si="17"/>
        <v>20</v>
      </c>
      <c r="L26" s="7">
        <f t="shared" si="18"/>
        <v>5</v>
      </c>
      <c r="M26" s="7">
        <f t="shared" si="19"/>
        <v>35</v>
      </c>
      <c r="N26" s="7">
        <v>10</v>
      </c>
      <c r="O26" s="10">
        <f t="shared" si="20"/>
        <v>3.5</v>
      </c>
      <c r="P26" s="31">
        <f>O27/10</f>
        <v>3.47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>
      <c r="A27" s="31"/>
      <c r="B27" s="31"/>
      <c r="C27"/>
      <c r="D27"/>
      <c r="E27"/>
      <c r="F27"/>
      <c r="G27"/>
      <c r="O27" s="31">
        <f>SUM(O17:O26)</f>
        <v>34.700000000000003</v>
      </c>
      <c r="P27" s="31"/>
    </row>
  </sheetData>
  <mergeCells count="14">
    <mergeCell ref="A3:B3"/>
    <mergeCell ref="R3:S3"/>
    <mergeCell ref="A16:B16"/>
    <mergeCell ref="R15:S16"/>
    <mergeCell ref="R23:AG23"/>
    <mergeCell ref="R24:AG24"/>
    <mergeCell ref="R25:AF25"/>
    <mergeCell ref="R26:AG26"/>
    <mergeCell ref="R17:AG17"/>
    <mergeCell ref="R18:AG18"/>
    <mergeCell ref="R19:AG19"/>
    <mergeCell ref="R20:AG20"/>
    <mergeCell ref="R21:AG21"/>
    <mergeCell ref="R22:AG22"/>
  </mergeCells>
  <phoneticPr fontId="1" type="noConversion"/>
  <pageMargins left="0" right="0" top="0" bottom="0" header="0" footer="0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13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96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18</v>
      </c>
      <c r="C4" s="26"/>
      <c r="D4" s="26"/>
      <c r="E4" s="27">
        <v>3</v>
      </c>
      <c r="F4" s="27">
        <v>5</v>
      </c>
      <c r="G4" s="27">
        <v>2</v>
      </c>
      <c r="H4" s="29">
        <f>C4*1</f>
        <v>0</v>
      </c>
      <c r="I4" s="7">
        <f>D4*2</f>
        <v>0</v>
      </c>
      <c r="J4" s="7">
        <f>E4*3</f>
        <v>9</v>
      </c>
      <c r="K4" s="7">
        <f>F4*4</f>
        <v>20</v>
      </c>
      <c r="L4" s="7">
        <f>G4*5</f>
        <v>10</v>
      </c>
      <c r="M4" s="7">
        <f>SUM(H4:L4)</f>
        <v>39</v>
      </c>
      <c r="N4" s="7">
        <v>10</v>
      </c>
      <c r="O4" s="10">
        <f>M4/N4</f>
        <v>3.9</v>
      </c>
      <c r="P4" s="31"/>
      <c r="R4" s="2">
        <v>1</v>
      </c>
      <c r="S4" s="32" t="s">
        <v>18</v>
      </c>
      <c r="T4" s="8"/>
      <c r="U4" s="7"/>
      <c r="V4" s="7">
        <v>5</v>
      </c>
      <c r="W4" s="7"/>
      <c r="X4" s="9"/>
      <c r="Y4" s="29">
        <f>T4*1</f>
        <v>0</v>
      </c>
      <c r="Z4" s="7">
        <f>U4*2</f>
        <v>0</v>
      </c>
      <c r="AA4" s="7">
        <f>V4*3</f>
        <v>15</v>
      </c>
      <c r="AB4" s="7">
        <f>W4*4</f>
        <v>0</v>
      </c>
      <c r="AC4" s="7">
        <f>X4*5</f>
        <v>0</v>
      </c>
      <c r="AD4" s="7">
        <f>SUM(Y4:AC4)</f>
        <v>15</v>
      </c>
      <c r="AE4" s="7">
        <v>5</v>
      </c>
      <c r="AF4" s="10">
        <f>AD4/AE4</f>
        <v>3</v>
      </c>
      <c r="AG4" s="31"/>
    </row>
    <row r="5" spans="1:33" ht="33.75" customHeight="1">
      <c r="A5" s="2">
        <v>2</v>
      </c>
      <c r="B5" s="32" t="s">
        <v>19</v>
      </c>
      <c r="C5" s="26"/>
      <c r="D5" s="26"/>
      <c r="E5" s="27">
        <v>5</v>
      </c>
      <c r="F5" s="27">
        <v>3</v>
      </c>
      <c r="G5" s="27">
        <v>2</v>
      </c>
      <c r="H5" s="29">
        <f t="shared" ref="H5:H13" si="0">C5*1</f>
        <v>0</v>
      </c>
      <c r="I5" s="7">
        <f t="shared" ref="I5:I13" si="1">D5*2</f>
        <v>0</v>
      </c>
      <c r="J5" s="7">
        <f t="shared" ref="J5:J13" si="2">E5*3</f>
        <v>15</v>
      </c>
      <c r="K5" s="7">
        <f t="shared" ref="K5:K13" si="3">F5*4</f>
        <v>12</v>
      </c>
      <c r="L5" s="7">
        <f t="shared" ref="L5:L13" si="4">G5*5</f>
        <v>10</v>
      </c>
      <c r="M5" s="7">
        <f t="shared" ref="M5:M13" si="5">SUM(H5:L5)</f>
        <v>37</v>
      </c>
      <c r="N5" s="7">
        <v>10</v>
      </c>
      <c r="O5" s="10">
        <f t="shared" ref="O5:O13" si="6">M5/N5</f>
        <v>3.7</v>
      </c>
      <c r="P5" s="31"/>
      <c r="R5" s="2">
        <v>2</v>
      </c>
      <c r="S5" s="32" t="s">
        <v>19</v>
      </c>
      <c r="T5" s="8"/>
      <c r="U5" s="7"/>
      <c r="V5" s="7">
        <v>4</v>
      </c>
      <c r="W5" s="7">
        <v>1</v>
      </c>
      <c r="X5" s="9"/>
      <c r="Y5" s="29">
        <f t="shared" ref="Y5:Y13" si="7">T5*1</f>
        <v>0</v>
      </c>
      <c r="Z5" s="7">
        <f t="shared" ref="Z5:Z13" si="8">U5*2</f>
        <v>0</v>
      </c>
      <c r="AA5" s="7">
        <f t="shared" ref="AA5:AA13" si="9">V5*3</f>
        <v>12</v>
      </c>
      <c r="AB5" s="7">
        <f t="shared" ref="AB5:AB13" si="10">W5*4</f>
        <v>4</v>
      </c>
      <c r="AC5" s="7">
        <f t="shared" ref="AC5:AC13" si="11">X5*5</f>
        <v>0</v>
      </c>
      <c r="AD5" s="7">
        <f t="shared" ref="AD5:AD13" si="12">SUM(Y5:AC5)</f>
        <v>16</v>
      </c>
      <c r="AE5" s="7">
        <v>5</v>
      </c>
      <c r="AF5" s="10">
        <f t="shared" ref="AF5:AF13" si="13">AD5/AE5</f>
        <v>3.2</v>
      </c>
      <c r="AG5" s="31"/>
    </row>
    <row r="6" spans="1:33" ht="33.75" customHeight="1">
      <c r="A6" s="2">
        <v>3</v>
      </c>
      <c r="B6" s="32" t="s">
        <v>20</v>
      </c>
      <c r="C6" s="26"/>
      <c r="D6" s="27">
        <v>1</v>
      </c>
      <c r="E6" s="27">
        <v>6</v>
      </c>
      <c r="F6" s="27">
        <v>1</v>
      </c>
      <c r="G6" s="27">
        <v>2</v>
      </c>
      <c r="H6" s="29">
        <f t="shared" si="0"/>
        <v>0</v>
      </c>
      <c r="I6" s="7">
        <f t="shared" si="1"/>
        <v>2</v>
      </c>
      <c r="J6" s="7">
        <f t="shared" si="2"/>
        <v>18</v>
      </c>
      <c r="K6" s="7">
        <f t="shared" si="3"/>
        <v>4</v>
      </c>
      <c r="L6" s="7">
        <f t="shared" si="4"/>
        <v>10</v>
      </c>
      <c r="M6" s="7">
        <f t="shared" si="5"/>
        <v>34</v>
      </c>
      <c r="N6" s="7">
        <v>10</v>
      </c>
      <c r="O6" s="10">
        <f t="shared" si="6"/>
        <v>3.4</v>
      </c>
      <c r="P6" s="31"/>
      <c r="R6" s="2">
        <v>3</v>
      </c>
      <c r="S6" s="32" t="s">
        <v>20</v>
      </c>
      <c r="T6" s="8"/>
      <c r="U6" s="7">
        <v>1</v>
      </c>
      <c r="V6" s="7">
        <v>4</v>
      </c>
      <c r="W6" s="7"/>
      <c r="X6" s="9"/>
      <c r="Y6" s="29">
        <f t="shared" si="7"/>
        <v>0</v>
      </c>
      <c r="Z6" s="7">
        <f t="shared" si="8"/>
        <v>2</v>
      </c>
      <c r="AA6" s="7">
        <f t="shared" si="9"/>
        <v>12</v>
      </c>
      <c r="AB6" s="7">
        <f t="shared" si="10"/>
        <v>0</v>
      </c>
      <c r="AC6" s="7">
        <f t="shared" si="11"/>
        <v>0</v>
      </c>
      <c r="AD6" s="7">
        <f t="shared" si="12"/>
        <v>14</v>
      </c>
      <c r="AE6" s="7">
        <v>5</v>
      </c>
      <c r="AF6" s="10">
        <f t="shared" si="13"/>
        <v>2.8</v>
      </c>
      <c r="AG6" s="31"/>
    </row>
    <row r="7" spans="1:33" ht="33.75" customHeight="1">
      <c r="A7" s="2">
        <v>4</v>
      </c>
      <c r="B7" s="32" t="s">
        <v>21</v>
      </c>
      <c r="C7" s="27">
        <v>1</v>
      </c>
      <c r="D7" s="27">
        <v>8</v>
      </c>
      <c r="E7" s="26"/>
      <c r="F7" s="27">
        <v>1</v>
      </c>
      <c r="G7" s="26"/>
      <c r="H7" s="29">
        <f t="shared" si="0"/>
        <v>1</v>
      </c>
      <c r="I7" s="7">
        <f t="shared" si="1"/>
        <v>16</v>
      </c>
      <c r="J7" s="7">
        <f t="shared" si="2"/>
        <v>0</v>
      </c>
      <c r="K7" s="7">
        <f t="shared" si="3"/>
        <v>4</v>
      </c>
      <c r="L7" s="7">
        <f t="shared" si="4"/>
        <v>0</v>
      </c>
      <c r="M7" s="7">
        <f t="shared" si="5"/>
        <v>21</v>
      </c>
      <c r="N7" s="7">
        <v>10</v>
      </c>
      <c r="O7" s="10">
        <f t="shared" si="6"/>
        <v>2.1</v>
      </c>
      <c r="P7" s="31"/>
      <c r="R7" s="2">
        <v>4</v>
      </c>
      <c r="S7" s="32" t="s">
        <v>21</v>
      </c>
      <c r="T7" s="8"/>
      <c r="U7" s="7"/>
      <c r="V7" s="7">
        <v>3</v>
      </c>
      <c r="W7" s="7">
        <v>2</v>
      </c>
      <c r="X7" s="9"/>
      <c r="Y7" s="29">
        <f t="shared" si="7"/>
        <v>0</v>
      </c>
      <c r="Z7" s="7">
        <f t="shared" si="8"/>
        <v>0</v>
      </c>
      <c r="AA7" s="7">
        <f t="shared" si="9"/>
        <v>9</v>
      </c>
      <c r="AB7" s="7">
        <f t="shared" si="10"/>
        <v>8</v>
      </c>
      <c r="AC7" s="7">
        <f t="shared" si="11"/>
        <v>0</v>
      </c>
      <c r="AD7" s="7">
        <f t="shared" si="12"/>
        <v>17</v>
      </c>
      <c r="AE7" s="7">
        <v>5</v>
      </c>
      <c r="AF7" s="10">
        <f t="shared" si="13"/>
        <v>3.4</v>
      </c>
      <c r="AG7" s="31"/>
    </row>
    <row r="8" spans="1:33" ht="33.75" customHeight="1">
      <c r="A8" s="2">
        <v>5</v>
      </c>
      <c r="B8" s="32" t="s">
        <v>22</v>
      </c>
      <c r="C8" s="26"/>
      <c r="D8" s="27">
        <v>1</v>
      </c>
      <c r="E8" s="27">
        <v>1</v>
      </c>
      <c r="F8" s="27">
        <v>5</v>
      </c>
      <c r="G8" s="27">
        <v>3</v>
      </c>
      <c r="H8" s="29">
        <f t="shared" si="0"/>
        <v>0</v>
      </c>
      <c r="I8" s="7">
        <f t="shared" si="1"/>
        <v>2</v>
      </c>
      <c r="J8" s="7">
        <f t="shared" si="2"/>
        <v>3</v>
      </c>
      <c r="K8" s="7">
        <f t="shared" si="3"/>
        <v>20</v>
      </c>
      <c r="L8" s="7">
        <f t="shared" si="4"/>
        <v>15</v>
      </c>
      <c r="M8" s="7">
        <f t="shared" si="5"/>
        <v>40</v>
      </c>
      <c r="N8" s="7">
        <v>10</v>
      </c>
      <c r="O8" s="10">
        <f t="shared" si="6"/>
        <v>4</v>
      </c>
      <c r="P8" s="31"/>
      <c r="R8" s="2">
        <v>5</v>
      </c>
      <c r="S8" s="32" t="s">
        <v>22</v>
      </c>
      <c r="T8" s="8"/>
      <c r="U8" s="7"/>
      <c r="V8" s="7">
        <v>4</v>
      </c>
      <c r="W8" s="7"/>
      <c r="X8" s="9">
        <v>1</v>
      </c>
      <c r="Y8" s="29">
        <f t="shared" si="7"/>
        <v>0</v>
      </c>
      <c r="Z8" s="7">
        <f t="shared" si="8"/>
        <v>0</v>
      </c>
      <c r="AA8" s="7">
        <f t="shared" si="9"/>
        <v>12</v>
      </c>
      <c r="AB8" s="7">
        <f t="shared" si="10"/>
        <v>0</v>
      </c>
      <c r="AC8" s="7">
        <f t="shared" si="11"/>
        <v>5</v>
      </c>
      <c r="AD8" s="7">
        <f t="shared" si="12"/>
        <v>17</v>
      </c>
      <c r="AE8" s="7">
        <v>5</v>
      </c>
      <c r="AF8" s="10">
        <f t="shared" si="13"/>
        <v>3.4</v>
      </c>
      <c r="AG8" s="31"/>
    </row>
    <row r="9" spans="1:33" ht="33.75" customHeight="1">
      <c r="A9" s="2">
        <v>6</v>
      </c>
      <c r="B9" s="32" t="s">
        <v>23</v>
      </c>
      <c r="C9" s="26"/>
      <c r="D9" s="27">
        <v>2</v>
      </c>
      <c r="E9" s="27">
        <v>3</v>
      </c>
      <c r="F9" s="27">
        <v>3</v>
      </c>
      <c r="G9" s="27">
        <v>2</v>
      </c>
      <c r="H9" s="29">
        <f t="shared" si="0"/>
        <v>0</v>
      </c>
      <c r="I9" s="7">
        <f t="shared" si="1"/>
        <v>4</v>
      </c>
      <c r="J9" s="7">
        <f t="shared" si="2"/>
        <v>9</v>
      </c>
      <c r="K9" s="7">
        <f t="shared" si="3"/>
        <v>12</v>
      </c>
      <c r="L9" s="7">
        <f t="shared" si="4"/>
        <v>10</v>
      </c>
      <c r="M9" s="7">
        <f t="shared" si="5"/>
        <v>35</v>
      </c>
      <c r="N9" s="7">
        <v>10</v>
      </c>
      <c r="O9" s="10">
        <f t="shared" si="6"/>
        <v>3.5</v>
      </c>
      <c r="P9" s="31"/>
      <c r="R9" s="2">
        <v>6</v>
      </c>
      <c r="S9" s="32" t="s">
        <v>23</v>
      </c>
      <c r="T9" s="8"/>
      <c r="U9" s="7">
        <v>4</v>
      </c>
      <c r="V9" s="7">
        <v>1</v>
      </c>
      <c r="W9" s="7"/>
      <c r="X9" s="9"/>
      <c r="Y9" s="29">
        <f t="shared" si="7"/>
        <v>0</v>
      </c>
      <c r="Z9" s="7">
        <f t="shared" si="8"/>
        <v>8</v>
      </c>
      <c r="AA9" s="7">
        <f t="shared" si="9"/>
        <v>3</v>
      </c>
      <c r="AB9" s="7">
        <f t="shared" si="10"/>
        <v>0</v>
      </c>
      <c r="AC9" s="7">
        <f t="shared" si="11"/>
        <v>0</v>
      </c>
      <c r="AD9" s="7">
        <f t="shared" si="12"/>
        <v>11</v>
      </c>
      <c r="AE9" s="7">
        <v>5</v>
      </c>
      <c r="AF9" s="10">
        <f t="shared" si="13"/>
        <v>2.2000000000000002</v>
      </c>
      <c r="AG9" s="31"/>
    </row>
    <row r="10" spans="1:33" ht="33.75" customHeight="1">
      <c r="A10" s="2">
        <v>7</v>
      </c>
      <c r="B10" s="32" t="s">
        <v>24</v>
      </c>
      <c r="C10" s="27">
        <v>2</v>
      </c>
      <c r="D10" s="27">
        <v>3</v>
      </c>
      <c r="E10" s="27">
        <v>4</v>
      </c>
      <c r="F10" s="27">
        <v>1</v>
      </c>
      <c r="G10" s="26"/>
      <c r="H10" s="29">
        <f t="shared" si="0"/>
        <v>2</v>
      </c>
      <c r="I10" s="7">
        <f t="shared" si="1"/>
        <v>6</v>
      </c>
      <c r="J10" s="7">
        <f t="shared" si="2"/>
        <v>12</v>
      </c>
      <c r="K10" s="7">
        <f t="shared" si="3"/>
        <v>4</v>
      </c>
      <c r="L10" s="7">
        <f t="shared" si="4"/>
        <v>0</v>
      </c>
      <c r="M10" s="7">
        <f t="shared" si="5"/>
        <v>24</v>
      </c>
      <c r="N10" s="7">
        <v>10</v>
      </c>
      <c r="O10" s="10">
        <f t="shared" si="6"/>
        <v>2.4</v>
      </c>
      <c r="P10" s="31"/>
      <c r="R10" s="2">
        <v>7</v>
      </c>
      <c r="S10" s="32" t="s">
        <v>24</v>
      </c>
      <c r="T10" s="8"/>
      <c r="U10" s="7">
        <v>3</v>
      </c>
      <c r="V10" s="7">
        <v>2</v>
      </c>
      <c r="W10" s="7"/>
      <c r="X10" s="9"/>
      <c r="Y10" s="29">
        <f t="shared" si="7"/>
        <v>0</v>
      </c>
      <c r="Z10" s="7">
        <f t="shared" si="8"/>
        <v>6</v>
      </c>
      <c r="AA10" s="7">
        <f t="shared" si="9"/>
        <v>6</v>
      </c>
      <c r="AB10" s="7">
        <f t="shared" si="10"/>
        <v>0</v>
      </c>
      <c r="AC10" s="7">
        <f t="shared" si="11"/>
        <v>0</v>
      </c>
      <c r="AD10" s="7">
        <f t="shared" si="12"/>
        <v>12</v>
      </c>
      <c r="AE10" s="7">
        <v>5</v>
      </c>
      <c r="AF10" s="10">
        <f t="shared" si="13"/>
        <v>2.4</v>
      </c>
      <c r="AG10" s="31"/>
    </row>
    <row r="11" spans="1:33" ht="33.75" customHeight="1">
      <c r="A11" s="2">
        <v>8</v>
      </c>
      <c r="B11" s="32" t="s">
        <v>25</v>
      </c>
      <c r="C11" s="26"/>
      <c r="D11" s="27">
        <v>5</v>
      </c>
      <c r="E11" s="27">
        <v>2</v>
      </c>
      <c r="F11" s="27">
        <v>3</v>
      </c>
      <c r="G11" s="26"/>
      <c r="H11" s="29">
        <f t="shared" si="0"/>
        <v>0</v>
      </c>
      <c r="I11" s="7">
        <f t="shared" si="1"/>
        <v>10</v>
      </c>
      <c r="J11" s="7">
        <f t="shared" si="2"/>
        <v>6</v>
      </c>
      <c r="K11" s="7">
        <f t="shared" si="3"/>
        <v>12</v>
      </c>
      <c r="L11" s="7">
        <f t="shared" si="4"/>
        <v>0</v>
      </c>
      <c r="M11" s="7">
        <f t="shared" si="5"/>
        <v>28</v>
      </c>
      <c r="N11" s="7">
        <v>10</v>
      </c>
      <c r="O11" s="10">
        <f t="shared" si="6"/>
        <v>2.8</v>
      </c>
      <c r="P11" s="31"/>
      <c r="R11" s="2">
        <v>8</v>
      </c>
      <c r="S11" s="32" t="s">
        <v>25</v>
      </c>
      <c r="T11" s="8"/>
      <c r="U11" s="7">
        <v>2</v>
      </c>
      <c r="V11" s="7">
        <v>2</v>
      </c>
      <c r="W11" s="7">
        <v>1</v>
      </c>
      <c r="X11" s="9"/>
      <c r="Y11" s="29">
        <f t="shared" si="7"/>
        <v>0</v>
      </c>
      <c r="Z11" s="7">
        <f t="shared" si="8"/>
        <v>4</v>
      </c>
      <c r="AA11" s="7">
        <f t="shared" si="9"/>
        <v>6</v>
      </c>
      <c r="AB11" s="7">
        <f t="shared" si="10"/>
        <v>4</v>
      </c>
      <c r="AC11" s="7">
        <f t="shared" si="11"/>
        <v>0</v>
      </c>
      <c r="AD11" s="7">
        <f t="shared" si="12"/>
        <v>14</v>
      </c>
      <c r="AE11" s="7">
        <v>5</v>
      </c>
      <c r="AF11" s="10">
        <f t="shared" si="13"/>
        <v>2.8</v>
      </c>
      <c r="AG11" s="31"/>
    </row>
    <row r="12" spans="1:33" ht="33.75" customHeight="1">
      <c r="A12" s="2">
        <v>9</v>
      </c>
      <c r="B12" s="32" t="s">
        <v>26</v>
      </c>
      <c r="C12" s="26"/>
      <c r="D12" s="27">
        <v>2</v>
      </c>
      <c r="E12" s="27">
        <v>4</v>
      </c>
      <c r="F12" s="27">
        <v>3</v>
      </c>
      <c r="G12" s="27">
        <v>1</v>
      </c>
      <c r="H12" s="29">
        <f t="shared" si="0"/>
        <v>0</v>
      </c>
      <c r="I12" s="7">
        <f t="shared" si="1"/>
        <v>4</v>
      </c>
      <c r="J12" s="7">
        <f t="shared" si="2"/>
        <v>12</v>
      </c>
      <c r="K12" s="7">
        <f t="shared" si="3"/>
        <v>12</v>
      </c>
      <c r="L12" s="7">
        <f t="shared" si="4"/>
        <v>5</v>
      </c>
      <c r="M12" s="7">
        <f t="shared" si="5"/>
        <v>33</v>
      </c>
      <c r="N12" s="7">
        <v>10</v>
      </c>
      <c r="O12" s="10">
        <f t="shared" si="6"/>
        <v>3.3</v>
      </c>
      <c r="P12" s="31"/>
      <c r="R12" s="2">
        <v>9</v>
      </c>
      <c r="S12" s="32" t="s">
        <v>26</v>
      </c>
      <c r="T12" s="8"/>
      <c r="U12" s="7"/>
      <c r="V12" s="7">
        <v>4</v>
      </c>
      <c r="W12" s="7">
        <v>1</v>
      </c>
      <c r="X12" s="9"/>
      <c r="Y12" s="29">
        <f t="shared" si="7"/>
        <v>0</v>
      </c>
      <c r="Z12" s="7">
        <f t="shared" si="8"/>
        <v>0</v>
      </c>
      <c r="AA12" s="7">
        <f t="shared" si="9"/>
        <v>12</v>
      </c>
      <c r="AB12" s="7">
        <f t="shared" si="10"/>
        <v>4</v>
      </c>
      <c r="AC12" s="7">
        <f t="shared" si="11"/>
        <v>0</v>
      </c>
      <c r="AD12" s="7">
        <f t="shared" si="12"/>
        <v>16</v>
      </c>
      <c r="AE12" s="7">
        <v>5</v>
      </c>
      <c r="AF12" s="10">
        <f t="shared" si="13"/>
        <v>3.2</v>
      </c>
      <c r="AG12" s="31"/>
    </row>
    <row r="13" spans="1:33" ht="33.75" customHeight="1" thickBot="1">
      <c r="A13" s="2">
        <v>10</v>
      </c>
      <c r="B13" s="32" t="s">
        <v>27</v>
      </c>
      <c r="C13" s="26"/>
      <c r="D13" s="27">
        <v>7</v>
      </c>
      <c r="E13" s="27">
        <v>2</v>
      </c>
      <c r="F13" s="27">
        <v>1</v>
      </c>
      <c r="G13" s="26"/>
      <c r="H13" s="29">
        <f t="shared" si="0"/>
        <v>0</v>
      </c>
      <c r="I13" s="7">
        <f t="shared" si="1"/>
        <v>14</v>
      </c>
      <c r="J13" s="7">
        <f t="shared" si="2"/>
        <v>6</v>
      </c>
      <c r="K13" s="7">
        <f t="shared" si="3"/>
        <v>4</v>
      </c>
      <c r="L13" s="7">
        <f t="shared" si="4"/>
        <v>0</v>
      </c>
      <c r="M13" s="7">
        <f t="shared" si="5"/>
        <v>24</v>
      </c>
      <c r="N13" s="7">
        <v>10</v>
      </c>
      <c r="O13" s="10">
        <f t="shared" si="6"/>
        <v>2.4</v>
      </c>
      <c r="P13" s="31">
        <f>O14/10</f>
        <v>3.15</v>
      </c>
      <c r="R13" s="2">
        <v>10</v>
      </c>
      <c r="S13" s="32" t="s">
        <v>27</v>
      </c>
      <c r="T13" s="11"/>
      <c r="U13" s="12">
        <v>1</v>
      </c>
      <c r="V13" s="12">
        <v>3</v>
      </c>
      <c r="W13" s="12">
        <v>1</v>
      </c>
      <c r="X13" s="13"/>
      <c r="Y13" s="29">
        <f t="shared" si="7"/>
        <v>0</v>
      </c>
      <c r="Z13" s="7">
        <f t="shared" si="8"/>
        <v>2</v>
      </c>
      <c r="AA13" s="7">
        <f t="shared" si="9"/>
        <v>9</v>
      </c>
      <c r="AB13" s="7">
        <f t="shared" si="10"/>
        <v>4</v>
      </c>
      <c r="AC13" s="7">
        <f t="shared" si="11"/>
        <v>0</v>
      </c>
      <c r="AD13" s="7">
        <f t="shared" si="12"/>
        <v>15</v>
      </c>
      <c r="AE13" s="7">
        <v>5</v>
      </c>
      <c r="AF13" s="10">
        <f t="shared" si="13"/>
        <v>3</v>
      </c>
      <c r="AG13" s="31">
        <f>AF14/10</f>
        <v>2.94</v>
      </c>
    </row>
    <row r="14" spans="1:33">
      <c r="A14" s="31"/>
      <c r="B14" s="31"/>
      <c r="O14" s="31">
        <f>SUM(O4:O13)</f>
        <v>31.5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29.4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18</v>
      </c>
      <c r="C17" s="8"/>
      <c r="D17" s="7"/>
      <c r="E17" s="7">
        <v>2</v>
      </c>
      <c r="F17" s="7">
        <v>6</v>
      </c>
      <c r="G17" s="9">
        <v>2</v>
      </c>
      <c r="H17" s="29">
        <f>C17*1</f>
        <v>0</v>
      </c>
      <c r="I17" s="7">
        <f>D17*2</f>
        <v>0</v>
      </c>
      <c r="J17" s="7">
        <f>E17*3</f>
        <v>6</v>
      </c>
      <c r="K17" s="7">
        <f>F17*4</f>
        <v>24</v>
      </c>
      <c r="L17" s="7">
        <f>G17*5</f>
        <v>10</v>
      </c>
      <c r="M17" s="7">
        <f>SUM(H17:L17)</f>
        <v>40</v>
      </c>
      <c r="N17" s="7">
        <v>10</v>
      </c>
      <c r="O17" s="10">
        <f>M17/N17</f>
        <v>4</v>
      </c>
      <c r="P17" s="31"/>
      <c r="R17" s="167" t="s">
        <v>143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19</v>
      </c>
      <c r="C18" s="8"/>
      <c r="D18" s="7"/>
      <c r="E18" s="7">
        <v>4</v>
      </c>
      <c r="F18" s="7">
        <v>6</v>
      </c>
      <c r="G18" s="9"/>
      <c r="H18" s="29">
        <f t="shared" ref="H18:H26" si="14">C18*1</f>
        <v>0</v>
      </c>
      <c r="I18" s="7">
        <f t="shared" ref="I18:I26" si="15">D18*2</f>
        <v>0</v>
      </c>
      <c r="J18" s="7">
        <f t="shared" ref="J18:J26" si="16">E18*3</f>
        <v>12</v>
      </c>
      <c r="K18" s="7">
        <f t="shared" ref="K18:K26" si="17">F18*4</f>
        <v>24</v>
      </c>
      <c r="L18" s="7">
        <f t="shared" ref="L18:L26" si="18">G18*5</f>
        <v>0</v>
      </c>
      <c r="M18" s="7">
        <f t="shared" ref="M18:M26" si="19">SUM(H18:L18)</f>
        <v>36</v>
      </c>
      <c r="N18" s="7">
        <v>10</v>
      </c>
      <c r="O18" s="10">
        <f t="shared" ref="O18:O26" si="20">M18/N18</f>
        <v>3.6</v>
      </c>
      <c r="P18" s="31"/>
      <c r="R18" s="169" t="s">
        <v>144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20</v>
      </c>
      <c r="C19" s="8"/>
      <c r="D19" s="7">
        <v>2</v>
      </c>
      <c r="E19" s="7">
        <v>5</v>
      </c>
      <c r="F19" s="7">
        <v>3</v>
      </c>
      <c r="G19" s="9"/>
      <c r="H19" s="29">
        <f t="shared" si="14"/>
        <v>0</v>
      </c>
      <c r="I19" s="7">
        <f t="shared" si="15"/>
        <v>4</v>
      </c>
      <c r="J19" s="7">
        <f t="shared" si="16"/>
        <v>15</v>
      </c>
      <c r="K19" s="7">
        <f t="shared" si="17"/>
        <v>12</v>
      </c>
      <c r="L19" s="7">
        <f t="shared" si="18"/>
        <v>0</v>
      </c>
      <c r="M19" s="7">
        <f t="shared" si="19"/>
        <v>31</v>
      </c>
      <c r="N19" s="7">
        <v>10</v>
      </c>
      <c r="O19" s="10">
        <f t="shared" si="20"/>
        <v>3.1</v>
      </c>
      <c r="P19" s="31"/>
      <c r="R19" s="167" t="s">
        <v>146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21</v>
      </c>
      <c r="C20" s="8">
        <v>1</v>
      </c>
      <c r="D20" s="7">
        <v>5</v>
      </c>
      <c r="E20" s="7">
        <v>2</v>
      </c>
      <c r="F20" s="7">
        <v>2</v>
      </c>
      <c r="G20" s="9"/>
      <c r="H20" s="29">
        <f t="shared" si="14"/>
        <v>1</v>
      </c>
      <c r="I20" s="7">
        <f t="shared" si="15"/>
        <v>10</v>
      </c>
      <c r="J20" s="7">
        <f t="shared" si="16"/>
        <v>6</v>
      </c>
      <c r="K20" s="7">
        <f t="shared" si="17"/>
        <v>8</v>
      </c>
      <c r="L20" s="7">
        <f t="shared" si="18"/>
        <v>0</v>
      </c>
      <c r="M20" s="7">
        <f t="shared" si="19"/>
        <v>25</v>
      </c>
      <c r="N20" s="7">
        <v>10</v>
      </c>
      <c r="O20" s="10">
        <f t="shared" si="20"/>
        <v>2.5</v>
      </c>
      <c r="P20" s="31"/>
      <c r="R20" s="167" t="s">
        <v>145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22</v>
      </c>
      <c r="C21" s="8"/>
      <c r="D21" s="7">
        <v>1</v>
      </c>
      <c r="E21" s="7">
        <v>2</v>
      </c>
      <c r="F21" s="7">
        <v>5</v>
      </c>
      <c r="G21" s="9">
        <v>2</v>
      </c>
      <c r="H21" s="29">
        <f t="shared" si="14"/>
        <v>0</v>
      </c>
      <c r="I21" s="7">
        <f t="shared" si="15"/>
        <v>2</v>
      </c>
      <c r="J21" s="7">
        <f t="shared" si="16"/>
        <v>6</v>
      </c>
      <c r="K21" s="7">
        <f t="shared" si="17"/>
        <v>20</v>
      </c>
      <c r="L21" s="7">
        <f t="shared" si="18"/>
        <v>10</v>
      </c>
      <c r="M21" s="7">
        <f t="shared" si="19"/>
        <v>38</v>
      </c>
      <c r="N21" s="7">
        <v>10</v>
      </c>
      <c r="O21" s="10">
        <f t="shared" si="20"/>
        <v>3.8</v>
      </c>
      <c r="P21" s="31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23</v>
      </c>
      <c r="C22" s="8"/>
      <c r="D22" s="7"/>
      <c r="E22" s="7">
        <v>7</v>
      </c>
      <c r="F22" s="7">
        <v>1</v>
      </c>
      <c r="G22" s="9">
        <v>2</v>
      </c>
      <c r="H22" s="29">
        <f t="shared" si="14"/>
        <v>0</v>
      </c>
      <c r="I22" s="7">
        <f t="shared" si="15"/>
        <v>0</v>
      </c>
      <c r="J22" s="7">
        <f t="shared" si="16"/>
        <v>21</v>
      </c>
      <c r="K22" s="7">
        <f t="shared" si="17"/>
        <v>4</v>
      </c>
      <c r="L22" s="7">
        <f t="shared" si="18"/>
        <v>10</v>
      </c>
      <c r="M22" s="7">
        <f t="shared" si="19"/>
        <v>35</v>
      </c>
      <c r="N22" s="7">
        <v>10</v>
      </c>
      <c r="O22" s="10">
        <f t="shared" si="20"/>
        <v>3.5</v>
      </c>
      <c r="P22" s="31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24</v>
      </c>
      <c r="C23" s="8"/>
      <c r="D23" s="7">
        <v>2</v>
      </c>
      <c r="E23" s="7">
        <v>7</v>
      </c>
      <c r="F23" s="7">
        <v>1</v>
      </c>
      <c r="G23" s="9"/>
      <c r="H23" s="29">
        <f t="shared" si="14"/>
        <v>0</v>
      </c>
      <c r="I23" s="7">
        <f t="shared" si="15"/>
        <v>4</v>
      </c>
      <c r="J23" s="7">
        <f t="shared" si="16"/>
        <v>21</v>
      </c>
      <c r="K23" s="7">
        <f t="shared" si="17"/>
        <v>4</v>
      </c>
      <c r="L23" s="7">
        <f t="shared" si="18"/>
        <v>0</v>
      </c>
      <c r="M23" s="7">
        <f t="shared" si="19"/>
        <v>29</v>
      </c>
      <c r="N23" s="7">
        <v>10</v>
      </c>
      <c r="O23" s="10">
        <f t="shared" si="20"/>
        <v>2.9</v>
      </c>
      <c r="P23" s="31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1:33" ht="33.75" customHeight="1">
      <c r="A24" s="2">
        <v>8</v>
      </c>
      <c r="B24" s="32" t="s">
        <v>25</v>
      </c>
      <c r="C24" s="8"/>
      <c r="D24" s="7"/>
      <c r="E24" s="7">
        <v>6</v>
      </c>
      <c r="F24" s="7">
        <v>4</v>
      </c>
      <c r="G24" s="9"/>
      <c r="H24" s="29">
        <f t="shared" si="14"/>
        <v>0</v>
      </c>
      <c r="I24" s="7">
        <f t="shared" si="15"/>
        <v>0</v>
      </c>
      <c r="J24" s="7">
        <f t="shared" si="16"/>
        <v>18</v>
      </c>
      <c r="K24" s="7">
        <f t="shared" si="17"/>
        <v>16</v>
      </c>
      <c r="L24" s="7">
        <f t="shared" si="18"/>
        <v>0</v>
      </c>
      <c r="M24" s="7">
        <f t="shared" si="19"/>
        <v>34</v>
      </c>
      <c r="N24" s="7">
        <v>10</v>
      </c>
      <c r="O24" s="10">
        <f t="shared" si="20"/>
        <v>3.4</v>
      </c>
      <c r="P24" s="31"/>
      <c r="R24" s="169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26</v>
      </c>
      <c r="C25" s="8"/>
      <c r="D25" s="7"/>
      <c r="E25" s="7">
        <v>4</v>
      </c>
      <c r="F25" s="7">
        <v>5</v>
      </c>
      <c r="G25" s="9">
        <v>1</v>
      </c>
      <c r="H25" s="29">
        <f t="shared" si="14"/>
        <v>0</v>
      </c>
      <c r="I25" s="7">
        <f t="shared" si="15"/>
        <v>0</v>
      </c>
      <c r="J25" s="7">
        <f t="shared" si="16"/>
        <v>12</v>
      </c>
      <c r="K25" s="7">
        <f t="shared" si="17"/>
        <v>20</v>
      </c>
      <c r="L25" s="7">
        <f t="shared" si="18"/>
        <v>5</v>
      </c>
      <c r="M25" s="7">
        <f t="shared" si="19"/>
        <v>37</v>
      </c>
      <c r="N25" s="7">
        <v>10</v>
      </c>
      <c r="O25" s="10">
        <f t="shared" si="20"/>
        <v>3.7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39"/>
    </row>
    <row r="26" spans="1:33" ht="33.75" customHeight="1" thickBot="1">
      <c r="A26" s="2">
        <v>10</v>
      </c>
      <c r="B26" s="32" t="s">
        <v>27</v>
      </c>
      <c r="C26" s="11"/>
      <c r="D26" s="12">
        <v>1</v>
      </c>
      <c r="E26" s="12">
        <v>5</v>
      </c>
      <c r="F26" s="12">
        <v>3</v>
      </c>
      <c r="G26" s="13">
        <v>1</v>
      </c>
      <c r="H26" s="29">
        <f t="shared" si="14"/>
        <v>0</v>
      </c>
      <c r="I26" s="7">
        <f t="shared" si="15"/>
        <v>2</v>
      </c>
      <c r="J26" s="7">
        <f t="shared" si="16"/>
        <v>15</v>
      </c>
      <c r="K26" s="7">
        <f t="shared" si="17"/>
        <v>12</v>
      </c>
      <c r="L26" s="7">
        <f t="shared" si="18"/>
        <v>5</v>
      </c>
      <c r="M26" s="7">
        <f t="shared" si="19"/>
        <v>34</v>
      </c>
      <c r="N26" s="7">
        <v>10</v>
      </c>
      <c r="O26" s="10">
        <f t="shared" si="20"/>
        <v>3.4</v>
      </c>
      <c r="P26" s="31">
        <f>O27/10</f>
        <v>3.3899999999999997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>
      <c r="A27" s="31"/>
      <c r="B27" s="31"/>
      <c r="O27" s="31">
        <f>SUM(O17:O26)</f>
        <v>33.9</v>
      </c>
      <c r="P27" s="31"/>
    </row>
  </sheetData>
  <mergeCells count="14">
    <mergeCell ref="A3:B3"/>
    <mergeCell ref="R3:S3"/>
    <mergeCell ref="A16:B16"/>
    <mergeCell ref="R15:S16"/>
    <mergeCell ref="R23:AG23"/>
    <mergeCell ref="R24:AG24"/>
    <mergeCell ref="R25:AF25"/>
    <mergeCell ref="R26:AG26"/>
    <mergeCell ref="R17:AG17"/>
    <mergeCell ref="R18:AG18"/>
    <mergeCell ref="R19:AG19"/>
    <mergeCell ref="R20:AG20"/>
    <mergeCell ref="R21:AG21"/>
    <mergeCell ref="R22:AG22"/>
  </mergeCells>
  <phoneticPr fontId="1" type="noConversion"/>
  <pageMargins left="0" right="0" top="0" bottom="0" header="0" footer="0"/>
  <pageSetup paperSize="9" scale="6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38"/>
  <sheetViews>
    <sheetView tabSelected="1" topLeftCell="C10" zoomScaleNormal="100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97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4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35">
        <v>1</v>
      </c>
      <c r="B4" s="36" t="s">
        <v>8</v>
      </c>
      <c r="C4" s="26"/>
      <c r="D4" s="27">
        <v>5</v>
      </c>
      <c r="E4" s="27">
        <v>3</v>
      </c>
      <c r="F4" s="27">
        <v>1</v>
      </c>
      <c r="G4" s="27">
        <v>1</v>
      </c>
      <c r="H4" s="29">
        <f>C4*1</f>
        <v>0</v>
      </c>
      <c r="I4" s="7">
        <f>D4*2</f>
        <v>10</v>
      </c>
      <c r="J4" s="7">
        <f>E4*3</f>
        <v>9</v>
      </c>
      <c r="K4" s="7">
        <f>F4*4</f>
        <v>4</v>
      </c>
      <c r="L4" s="7">
        <f>G4*5</f>
        <v>5</v>
      </c>
      <c r="M4" s="7">
        <f>SUM(H4:L4)</f>
        <v>28</v>
      </c>
      <c r="N4" s="7">
        <v>10</v>
      </c>
      <c r="O4" s="10">
        <f>M4/N4</f>
        <v>2.8</v>
      </c>
      <c r="P4" s="31"/>
      <c r="R4" s="35">
        <v>1</v>
      </c>
      <c r="S4" s="36" t="s">
        <v>8</v>
      </c>
      <c r="T4" s="8"/>
      <c r="U4" s="7">
        <v>1</v>
      </c>
      <c r="V4" s="7">
        <v>3</v>
      </c>
      <c r="W4" s="7">
        <v>1</v>
      </c>
      <c r="X4" s="9"/>
      <c r="Y4" s="29">
        <f>T4*1</f>
        <v>0</v>
      </c>
      <c r="Z4" s="7">
        <f>U4*2</f>
        <v>2</v>
      </c>
      <c r="AA4" s="7">
        <f>V4*3</f>
        <v>9</v>
      </c>
      <c r="AB4" s="7">
        <f>W4*4</f>
        <v>4</v>
      </c>
      <c r="AC4" s="7">
        <f>X4*5</f>
        <v>0</v>
      </c>
      <c r="AD4" s="7">
        <f>SUM(Y4:AC4)</f>
        <v>15</v>
      </c>
      <c r="AE4" s="7">
        <v>5</v>
      </c>
      <c r="AF4" s="10">
        <f>AD4/AE4</f>
        <v>3</v>
      </c>
      <c r="AG4" s="31"/>
    </row>
    <row r="5" spans="1:33" ht="33.75" customHeight="1">
      <c r="A5" s="2">
        <v>2</v>
      </c>
      <c r="B5" s="32" t="s">
        <v>9</v>
      </c>
      <c r="C5" s="26"/>
      <c r="D5" s="27">
        <v>4</v>
      </c>
      <c r="E5" s="27">
        <v>3</v>
      </c>
      <c r="F5" s="27">
        <v>2</v>
      </c>
      <c r="G5" s="27">
        <v>1</v>
      </c>
      <c r="H5" s="29">
        <f t="shared" ref="H5:H13" si="0">C5*1</f>
        <v>0</v>
      </c>
      <c r="I5" s="7">
        <f t="shared" ref="I5:I13" si="1">D5*2</f>
        <v>8</v>
      </c>
      <c r="J5" s="7">
        <f t="shared" ref="J5:J13" si="2">E5*3</f>
        <v>9</v>
      </c>
      <c r="K5" s="7">
        <f t="shared" ref="K5:K13" si="3">F5*4</f>
        <v>8</v>
      </c>
      <c r="L5" s="7">
        <f t="shared" ref="L5:L13" si="4">G5*5</f>
        <v>5</v>
      </c>
      <c r="M5" s="7">
        <f t="shared" ref="M5:M13" si="5">SUM(H5:L5)</f>
        <v>30</v>
      </c>
      <c r="N5" s="7">
        <v>10</v>
      </c>
      <c r="O5" s="10">
        <f t="shared" ref="O5:O13" si="6">M5/N5</f>
        <v>3</v>
      </c>
      <c r="P5" s="31"/>
      <c r="R5" s="2">
        <v>2</v>
      </c>
      <c r="S5" s="32" t="s">
        <v>9</v>
      </c>
      <c r="T5" s="8"/>
      <c r="U5" s="7">
        <v>2</v>
      </c>
      <c r="V5" s="7">
        <v>2</v>
      </c>
      <c r="W5" s="7">
        <v>1</v>
      </c>
      <c r="X5" s="9"/>
      <c r="Y5" s="29">
        <f t="shared" ref="Y5:Y13" si="7">T5*1</f>
        <v>0</v>
      </c>
      <c r="Z5" s="7">
        <f t="shared" ref="Z5:Z13" si="8">U5*2</f>
        <v>4</v>
      </c>
      <c r="AA5" s="7">
        <f t="shared" ref="AA5:AA13" si="9">V5*3</f>
        <v>6</v>
      </c>
      <c r="AB5" s="7">
        <f t="shared" ref="AB5:AB13" si="10">W5*4</f>
        <v>4</v>
      </c>
      <c r="AC5" s="7">
        <f t="shared" ref="AC5:AC13" si="11">X5*5</f>
        <v>0</v>
      </c>
      <c r="AD5" s="7">
        <f t="shared" ref="AD5:AD13" si="12">SUM(Y5:AC5)</f>
        <v>14</v>
      </c>
      <c r="AE5" s="7">
        <v>5</v>
      </c>
      <c r="AF5" s="10">
        <f t="shared" ref="AF5:AF13" si="13">AD5/AE5</f>
        <v>2.8</v>
      </c>
      <c r="AG5" s="31"/>
    </row>
    <row r="6" spans="1:33" ht="33.75" customHeight="1">
      <c r="A6" s="2">
        <v>3</v>
      </c>
      <c r="B6" s="32" t="s">
        <v>10</v>
      </c>
      <c r="C6" s="27">
        <v>1</v>
      </c>
      <c r="D6" s="27">
        <v>5</v>
      </c>
      <c r="E6" s="27">
        <v>2</v>
      </c>
      <c r="F6" s="27">
        <v>1</v>
      </c>
      <c r="G6" s="27">
        <v>1</v>
      </c>
      <c r="H6" s="29">
        <f t="shared" si="0"/>
        <v>1</v>
      </c>
      <c r="I6" s="7">
        <f t="shared" si="1"/>
        <v>10</v>
      </c>
      <c r="J6" s="7">
        <f t="shared" si="2"/>
        <v>6</v>
      </c>
      <c r="K6" s="7">
        <f t="shared" si="3"/>
        <v>4</v>
      </c>
      <c r="L6" s="7">
        <f t="shared" si="4"/>
        <v>5</v>
      </c>
      <c r="M6" s="7">
        <f t="shared" si="5"/>
        <v>26</v>
      </c>
      <c r="N6" s="7">
        <v>10</v>
      </c>
      <c r="O6" s="10">
        <f t="shared" si="6"/>
        <v>2.6</v>
      </c>
      <c r="P6" s="31"/>
      <c r="R6" s="2">
        <v>3</v>
      </c>
      <c r="S6" s="32" t="s">
        <v>10</v>
      </c>
      <c r="T6" s="8"/>
      <c r="U6" s="7">
        <v>2</v>
      </c>
      <c r="V6" s="7">
        <v>2</v>
      </c>
      <c r="W6" s="7">
        <v>1</v>
      </c>
      <c r="X6" s="9"/>
      <c r="Y6" s="29">
        <f t="shared" si="7"/>
        <v>0</v>
      </c>
      <c r="Z6" s="7">
        <f t="shared" si="8"/>
        <v>4</v>
      </c>
      <c r="AA6" s="7">
        <f t="shared" si="9"/>
        <v>6</v>
      </c>
      <c r="AB6" s="7">
        <f t="shared" si="10"/>
        <v>4</v>
      </c>
      <c r="AC6" s="7">
        <f t="shared" si="11"/>
        <v>0</v>
      </c>
      <c r="AD6" s="7">
        <f t="shared" si="12"/>
        <v>14</v>
      </c>
      <c r="AE6" s="7">
        <v>5</v>
      </c>
      <c r="AF6" s="10">
        <f t="shared" si="13"/>
        <v>2.8</v>
      </c>
      <c r="AG6" s="31"/>
    </row>
    <row r="7" spans="1:33" ht="33.75" customHeight="1">
      <c r="A7" s="2">
        <v>4</v>
      </c>
      <c r="B7" s="32" t="s">
        <v>11</v>
      </c>
      <c r="C7" s="27">
        <v>1</v>
      </c>
      <c r="D7" s="27">
        <v>3</v>
      </c>
      <c r="E7" s="27">
        <v>3</v>
      </c>
      <c r="F7" s="27">
        <v>2</v>
      </c>
      <c r="G7" s="27">
        <v>1</v>
      </c>
      <c r="H7" s="29">
        <f t="shared" si="0"/>
        <v>1</v>
      </c>
      <c r="I7" s="7">
        <f t="shared" si="1"/>
        <v>6</v>
      </c>
      <c r="J7" s="7">
        <f t="shared" si="2"/>
        <v>9</v>
      </c>
      <c r="K7" s="7">
        <f t="shared" si="3"/>
        <v>8</v>
      </c>
      <c r="L7" s="7">
        <f t="shared" si="4"/>
        <v>5</v>
      </c>
      <c r="M7" s="7">
        <f t="shared" si="5"/>
        <v>29</v>
      </c>
      <c r="N7" s="7">
        <v>10</v>
      </c>
      <c r="O7" s="10">
        <f t="shared" si="6"/>
        <v>2.9</v>
      </c>
      <c r="P7" s="31"/>
      <c r="R7" s="2">
        <v>4</v>
      </c>
      <c r="S7" s="32" t="s">
        <v>11</v>
      </c>
      <c r="T7" s="8"/>
      <c r="U7" s="7">
        <v>1</v>
      </c>
      <c r="V7" s="7">
        <v>3</v>
      </c>
      <c r="W7" s="7">
        <v>1</v>
      </c>
      <c r="X7" s="9"/>
      <c r="Y7" s="29">
        <f t="shared" si="7"/>
        <v>0</v>
      </c>
      <c r="Z7" s="7">
        <f t="shared" si="8"/>
        <v>2</v>
      </c>
      <c r="AA7" s="7">
        <f t="shared" si="9"/>
        <v>9</v>
      </c>
      <c r="AB7" s="7">
        <f t="shared" si="10"/>
        <v>4</v>
      </c>
      <c r="AC7" s="7">
        <f t="shared" si="11"/>
        <v>0</v>
      </c>
      <c r="AD7" s="7">
        <f t="shared" si="12"/>
        <v>15</v>
      </c>
      <c r="AE7" s="7">
        <v>5</v>
      </c>
      <c r="AF7" s="10">
        <f t="shared" si="13"/>
        <v>3</v>
      </c>
      <c r="AG7" s="31"/>
    </row>
    <row r="8" spans="1:33" ht="33.75" customHeight="1">
      <c r="A8" s="2">
        <v>5</v>
      </c>
      <c r="B8" s="32" t="s">
        <v>12</v>
      </c>
      <c r="C8" s="26"/>
      <c r="D8" s="27">
        <v>3</v>
      </c>
      <c r="E8" s="27">
        <v>3</v>
      </c>
      <c r="F8" s="27">
        <v>3</v>
      </c>
      <c r="G8" s="27">
        <v>1</v>
      </c>
      <c r="H8" s="29">
        <f t="shared" si="0"/>
        <v>0</v>
      </c>
      <c r="I8" s="7">
        <f t="shared" si="1"/>
        <v>6</v>
      </c>
      <c r="J8" s="7">
        <f t="shared" si="2"/>
        <v>9</v>
      </c>
      <c r="K8" s="7">
        <f t="shared" si="3"/>
        <v>12</v>
      </c>
      <c r="L8" s="7">
        <f t="shared" si="4"/>
        <v>5</v>
      </c>
      <c r="M8" s="7">
        <f t="shared" si="5"/>
        <v>32</v>
      </c>
      <c r="N8" s="7">
        <v>10</v>
      </c>
      <c r="O8" s="10">
        <f t="shared" si="6"/>
        <v>3.2</v>
      </c>
      <c r="P8" s="31"/>
      <c r="R8" s="2">
        <v>5</v>
      </c>
      <c r="S8" s="32" t="s">
        <v>12</v>
      </c>
      <c r="T8" s="8"/>
      <c r="U8" s="7"/>
      <c r="V8" s="7">
        <v>3</v>
      </c>
      <c r="W8" s="7">
        <v>2</v>
      </c>
      <c r="X8" s="9"/>
      <c r="Y8" s="29">
        <f t="shared" si="7"/>
        <v>0</v>
      </c>
      <c r="Z8" s="7">
        <f t="shared" si="8"/>
        <v>0</v>
      </c>
      <c r="AA8" s="7">
        <f t="shared" si="9"/>
        <v>9</v>
      </c>
      <c r="AB8" s="7">
        <f t="shared" si="10"/>
        <v>8</v>
      </c>
      <c r="AC8" s="7">
        <f t="shared" si="11"/>
        <v>0</v>
      </c>
      <c r="AD8" s="7">
        <f t="shared" si="12"/>
        <v>17</v>
      </c>
      <c r="AE8" s="7">
        <v>5</v>
      </c>
      <c r="AF8" s="10">
        <f t="shared" si="13"/>
        <v>3.4</v>
      </c>
      <c r="AG8" s="31"/>
    </row>
    <row r="9" spans="1:33" ht="33.75" customHeight="1">
      <c r="A9" s="2">
        <v>6</v>
      </c>
      <c r="B9" s="32" t="s">
        <v>13</v>
      </c>
      <c r="C9" s="26"/>
      <c r="D9" s="27">
        <v>3</v>
      </c>
      <c r="E9" s="27">
        <v>6</v>
      </c>
      <c r="F9" s="26"/>
      <c r="G9" s="27">
        <v>1</v>
      </c>
      <c r="H9" s="29">
        <f t="shared" si="0"/>
        <v>0</v>
      </c>
      <c r="I9" s="7">
        <f t="shared" si="1"/>
        <v>6</v>
      </c>
      <c r="J9" s="7">
        <f t="shared" si="2"/>
        <v>18</v>
      </c>
      <c r="K9" s="7">
        <f t="shared" si="3"/>
        <v>0</v>
      </c>
      <c r="L9" s="7">
        <f t="shared" si="4"/>
        <v>5</v>
      </c>
      <c r="M9" s="7">
        <f t="shared" si="5"/>
        <v>29</v>
      </c>
      <c r="N9" s="7">
        <v>10</v>
      </c>
      <c r="O9" s="10">
        <f t="shared" si="6"/>
        <v>2.9</v>
      </c>
      <c r="P9" s="31"/>
      <c r="R9" s="2">
        <v>6</v>
      </c>
      <c r="S9" s="32" t="s">
        <v>13</v>
      </c>
      <c r="T9" s="8"/>
      <c r="U9" s="7">
        <v>1</v>
      </c>
      <c r="V9" s="7">
        <v>2</v>
      </c>
      <c r="W9" s="7">
        <v>2</v>
      </c>
      <c r="X9" s="9"/>
      <c r="Y9" s="29">
        <f t="shared" si="7"/>
        <v>0</v>
      </c>
      <c r="Z9" s="7">
        <f t="shared" si="8"/>
        <v>2</v>
      </c>
      <c r="AA9" s="7">
        <f t="shared" si="9"/>
        <v>6</v>
      </c>
      <c r="AB9" s="7">
        <f t="shared" si="10"/>
        <v>8</v>
      </c>
      <c r="AC9" s="7">
        <f t="shared" si="11"/>
        <v>0</v>
      </c>
      <c r="AD9" s="7">
        <f t="shared" si="12"/>
        <v>16</v>
      </c>
      <c r="AE9" s="7">
        <v>5</v>
      </c>
      <c r="AF9" s="10">
        <f t="shared" si="13"/>
        <v>3.2</v>
      </c>
      <c r="AG9" s="31"/>
    </row>
    <row r="10" spans="1:33" ht="33.75" customHeight="1">
      <c r="A10" s="2">
        <v>7</v>
      </c>
      <c r="B10" s="32" t="s">
        <v>14</v>
      </c>
      <c r="C10" s="26"/>
      <c r="D10" s="27">
        <v>4</v>
      </c>
      <c r="E10" s="27">
        <v>4</v>
      </c>
      <c r="F10" s="27">
        <v>1</v>
      </c>
      <c r="G10" s="27">
        <v>1</v>
      </c>
      <c r="H10" s="29">
        <f t="shared" si="0"/>
        <v>0</v>
      </c>
      <c r="I10" s="7">
        <f t="shared" si="1"/>
        <v>8</v>
      </c>
      <c r="J10" s="7">
        <f t="shared" si="2"/>
        <v>12</v>
      </c>
      <c r="K10" s="7">
        <f t="shared" si="3"/>
        <v>4</v>
      </c>
      <c r="L10" s="7">
        <f t="shared" si="4"/>
        <v>5</v>
      </c>
      <c r="M10" s="7">
        <f t="shared" si="5"/>
        <v>29</v>
      </c>
      <c r="N10" s="7">
        <v>10</v>
      </c>
      <c r="O10" s="10">
        <f t="shared" si="6"/>
        <v>2.9</v>
      </c>
      <c r="P10" s="31"/>
      <c r="R10" s="2">
        <v>7</v>
      </c>
      <c r="S10" s="32" t="s">
        <v>14</v>
      </c>
      <c r="T10" s="8"/>
      <c r="U10" s="7">
        <v>1</v>
      </c>
      <c r="V10" s="7">
        <v>2</v>
      </c>
      <c r="W10" s="7">
        <v>2</v>
      </c>
      <c r="X10" s="9"/>
      <c r="Y10" s="29">
        <f t="shared" si="7"/>
        <v>0</v>
      </c>
      <c r="Z10" s="7">
        <f t="shared" si="8"/>
        <v>2</v>
      </c>
      <c r="AA10" s="7">
        <f t="shared" si="9"/>
        <v>6</v>
      </c>
      <c r="AB10" s="7">
        <f t="shared" si="10"/>
        <v>8</v>
      </c>
      <c r="AC10" s="7">
        <f t="shared" si="11"/>
        <v>0</v>
      </c>
      <c r="AD10" s="7">
        <f t="shared" si="12"/>
        <v>16</v>
      </c>
      <c r="AE10" s="7">
        <v>5</v>
      </c>
      <c r="AF10" s="10">
        <f t="shared" si="13"/>
        <v>3.2</v>
      </c>
      <c r="AG10" s="31"/>
    </row>
    <row r="11" spans="1:33" ht="33.75" customHeight="1">
      <c r="A11" s="2">
        <v>8</v>
      </c>
      <c r="B11" s="32" t="s">
        <v>15</v>
      </c>
      <c r="C11" s="26"/>
      <c r="D11" s="27">
        <v>1</v>
      </c>
      <c r="E11" s="27">
        <v>4</v>
      </c>
      <c r="F11" s="27">
        <v>4</v>
      </c>
      <c r="G11" s="27">
        <v>1</v>
      </c>
      <c r="H11" s="29">
        <f t="shared" si="0"/>
        <v>0</v>
      </c>
      <c r="I11" s="7">
        <f t="shared" si="1"/>
        <v>2</v>
      </c>
      <c r="J11" s="7">
        <f t="shared" si="2"/>
        <v>12</v>
      </c>
      <c r="K11" s="7">
        <f t="shared" si="3"/>
        <v>16</v>
      </c>
      <c r="L11" s="7">
        <f t="shared" si="4"/>
        <v>5</v>
      </c>
      <c r="M11" s="7">
        <f t="shared" si="5"/>
        <v>35</v>
      </c>
      <c r="N11" s="7">
        <v>10</v>
      </c>
      <c r="O11" s="10">
        <f t="shared" si="6"/>
        <v>3.5</v>
      </c>
      <c r="P11" s="31"/>
      <c r="R11" s="2">
        <v>8</v>
      </c>
      <c r="S11" s="32" t="s">
        <v>15</v>
      </c>
      <c r="T11" s="8"/>
      <c r="U11" s="7"/>
      <c r="V11" s="7">
        <v>2</v>
      </c>
      <c r="W11" s="7">
        <v>3</v>
      </c>
      <c r="X11" s="9"/>
      <c r="Y11" s="29">
        <f t="shared" si="7"/>
        <v>0</v>
      </c>
      <c r="Z11" s="7">
        <f t="shared" si="8"/>
        <v>0</v>
      </c>
      <c r="AA11" s="7">
        <f t="shared" si="9"/>
        <v>6</v>
      </c>
      <c r="AB11" s="7">
        <f t="shared" si="10"/>
        <v>12</v>
      </c>
      <c r="AC11" s="7">
        <f t="shared" si="11"/>
        <v>0</v>
      </c>
      <c r="AD11" s="7">
        <f t="shared" si="12"/>
        <v>18</v>
      </c>
      <c r="AE11" s="7">
        <v>5</v>
      </c>
      <c r="AF11" s="10">
        <f t="shared" si="13"/>
        <v>3.6</v>
      </c>
      <c r="AG11" s="31"/>
    </row>
    <row r="12" spans="1:33" ht="33.75" customHeight="1">
      <c r="A12" s="2">
        <v>9</v>
      </c>
      <c r="B12" s="32" t="s">
        <v>16</v>
      </c>
      <c r="C12" s="26"/>
      <c r="D12" s="26"/>
      <c r="E12" s="27">
        <v>5</v>
      </c>
      <c r="F12" s="27">
        <v>3</v>
      </c>
      <c r="G12" s="27">
        <v>2</v>
      </c>
      <c r="H12" s="29">
        <f t="shared" si="0"/>
        <v>0</v>
      </c>
      <c r="I12" s="7">
        <f t="shared" si="1"/>
        <v>0</v>
      </c>
      <c r="J12" s="7">
        <f t="shared" si="2"/>
        <v>15</v>
      </c>
      <c r="K12" s="7">
        <f t="shared" si="3"/>
        <v>12</v>
      </c>
      <c r="L12" s="7">
        <f t="shared" si="4"/>
        <v>10</v>
      </c>
      <c r="M12" s="7">
        <f t="shared" si="5"/>
        <v>37</v>
      </c>
      <c r="N12" s="7">
        <v>10</v>
      </c>
      <c r="O12" s="10">
        <f t="shared" si="6"/>
        <v>3.7</v>
      </c>
      <c r="P12" s="31"/>
      <c r="R12" s="2">
        <v>9</v>
      </c>
      <c r="S12" s="32" t="s">
        <v>16</v>
      </c>
      <c r="T12" s="8"/>
      <c r="U12" s="7">
        <v>1</v>
      </c>
      <c r="V12" s="7">
        <v>1</v>
      </c>
      <c r="W12" s="7">
        <v>3</v>
      </c>
      <c r="X12" s="9"/>
      <c r="Y12" s="29">
        <f t="shared" si="7"/>
        <v>0</v>
      </c>
      <c r="Z12" s="7">
        <f t="shared" si="8"/>
        <v>2</v>
      </c>
      <c r="AA12" s="7">
        <f t="shared" si="9"/>
        <v>3</v>
      </c>
      <c r="AB12" s="7">
        <f t="shared" si="10"/>
        <v>12</v>
      </c>
      <c r="AC12" s="7">
        <f t="shared" si="11"/>
        <v>0</v>
      </c>
      <c r="AD12" s="7">
        <f t="shared" si="12"/>
        <v>17</v>
      </c>
      <c r="AE12" s="7">
        <v>5</v>
      </c>
      <c r="AF12" s="10">
        <f t="shared" si="13"/>
        <v>3.4</v>
      </c>
      <c r="AG12" s="31"/>
    </row>
    <row r="13" spans="1:33" ht="33.75" customHeight="1" thickBot="1">
      <c r="A13" s="2">
        <v>10</v>
      </c>
      <c r="B13" s="32" t="s">
        <v>17</v>
      </c>
      <c r="C13" s="26"/>
      <c r="D13" s="27">
        <v>1</v>
      </c>
      <c r="E13" s="27">
        <v>7</v>
      </c>
      <c r="F13" s="27">
        <v>1</v>
      </c>
      <c r="G13" s="27">
        <v>1</v>
      </c>
      <c r="H13" s="29">
        <f t="shared" si="0"/>
        <v>0</v>
      </c>
      <c r="I13" s="7">
        <f t="shared" si="1"/>
        <v>2</v>
      </c>
      <c r="J13" s="7">
        <f t="shared" si="2"/>
        <v>21</v>
      </c>
      <c r="K13" s="7">
        <f t="shared" si="3"/>
        <v>4</v>
      </c>
      <c r="L13" s="7">
        <f t="shared" si="4"/>
        <v>5</v>
      </c>
      <c r="M13" s="7">
        <f t="shared" si="5"/>
        <v>32</v>
      </c>
      <c r="N13" s="7">
        <v>10</v>
      </c>
      <c r="O13" s="10">
        <f t="shared" si="6"/>
        <v>3.2</v>
      </c>
      <c r="P13" s="31">
        <f>O14/10</f>
        <v>3.0699999999999994</v>
      </c>
      <c r="R13" s="2">
        <v>10</v>
      </c>
      <c r="S13" s="32" t="s">
        <v>17</v>
      </c>
      <c r="T13" s="11"/>
      <c r="U13" s="12"/>
      <c r="V13" s="12">
        <v>3</v>
      </c>
      <c r="W13" s="12">
        <v>2</v>
      </c>
      <c r="X13" s="13"/>
      <c r="Y13" s="29">
        <f t="shared" si="7"/>
        <v>0</v>
      </c>
      <c r="Z13" s="7">
        <f t="shared" si="8"/>
        <v>0</v>
      </c>
      <c r="AA13" s="7">
        <f t="shared" si="9"/>
        <v>9</v>
      </c>
      <c r="AB13" s="7">
        <f t="shared" si="10"/>
        <v>8</v>
      </c>
      <c r="AC13" s="7">
        <f t="shared" si="11"/>
        <v>0</v>
      </c>
      <c r="AD13" s="7">
        <f t="shared" si="12"/>
        <v>17</v>
      </c>
      <c r="AE13" s="7">
        <v>5</v>
      </c>
      <c r="AF13" s="10">
        <f t="shared" si="13"/>
        <v>3.4</v>
      </c>
      <c r="AG13" s="31">
        <f>AF14/10</f>
        <v>3.1799999999999997</v>
      </c>
    </row>
    <row r="14" spans="1:33">
      <c r="A14" s="31"/>
      <c r="B14" s="31"/>
      <c r="O14" s="31">
        <f>SUM(O4:O13)</f>
        <v>30.699999999999996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31.799999999999997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35">
        <v>1</v>
      </c>
      <c r="B17" s="36" t="s">
        <v>8</v>
      </c>
      <c r="C17" s="8"/>
      <c r="D17" s="7">
        <v>2</v>
      </c>
      <c r="E17" s="7">
        <v>4</v>
      </c>
      <c r="F17" s="7">
        <v>4</v>
      </c>
      <c r="G17" s="9"/>
      <c r="H17" s="29">
        <f>C17*1</f>
        <v>0</v>
      </c>
      <c r="I17" s="7">
        <f>D17*2</f>
        <v>4</v>
      </c>
      <c r="J17" s="7">
        <f>E17*3</f>
        <v>12</v>
      </c>
      <c r="K17" s="7">
        <f>F17*4</f>
        <v>16</v>
      </c>
      <c r="L17" s="7">
        <f>G17*5</f>
        <v>0</v>
      </c>
      <c r="M17" s="7">
        <f>SUM(H17:L17)</f>
        <v>32</v>
      </c>
      <c r="N17" s="7">
        <v>10</v>
      </c>
      <c r="O17" s="10">
        <f>M17/N17</f>
        <v>3.2</v>
      </c>
      <c r="P17" s="31"/>
      <c r="R17" s="167" t="s">
        <v>147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9</v>
      </c>
      <c r="C18" s="8"/>
      <c r="D18" s="7"/>
      <c r="E18" s="7">
        <v>7</v>
      </c>
      <c r="F18" s="7">
        <v>3</v>
      </c>
      <c r="G18" s="9"/>
      <c r="H18" s="29">
        <f t="shared" ref="H18:H26" si="14">C18*1</f>
        <v>0</v>
      </c>
      <c r="I18" s="7">
        <f t="shared" ref="I18:I26" si="15">D18*2</f>
        <v>0</v>
      </c>
      <c r="J18" s="7">
        <f t="shared" ref="J18:J26" si="16">E18*3</f>
        <v>21</v>
      </c>
      <c r="K18" s="7">
        <f t="shared" ref="K18:K26" si="17">F18*4</f>
        <v>12</v>
      </c>
      <c r="L18" s="7">
        <f t="shared" ref="L18:L26" si="18">G18*5</f>
        <v>0</v>
      </c>
      <c r="M18" s="7">
        <f t="shared" ref="M18:M26" si="19">SUM(H18:L18)</f>
        <v>33</v>
      </c>
      <c r="N18" s="7">
        <v>10</v>
      </c>
      <c r="O18" s="10">
        <f t="shared" ref="O18:O26" si="20">M18/N18</f>
        <v>3.3</v>
      </c>
      <c r="P18" s="31"/>
      <c r="R18" s="169" t="s">
        <v>149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10</v>
      </c>
      <c r="C19" s="8"/>
      <c r="D19" s="7"/>
      <c r="E19" s="7">
        <v>5</v>
      </c>
      <c r="F19" s="7">
        <v>4</v>
      </c>
      <c r="G19" s="9">
        <v>1</v>
      </c>
      <c r="H19" s="29">
        <f t="shared" si="14"/>
        <v>0</v>
      </c>
      <c r="I19" s="7">
        <f t="shared" si="15"/>
        <v>0</v>
      </c>
      <c r="J19" s="7">
        <f t="shared" si="16"/>
        <v>15</v>
      </c>
      <c r="K19" s="7">
        <f t="shared" si="17"/>
        <v>16</v>
      </c>
      <c r="L19" s="7">
        <f t="shared" si="18"/>
        <v>5</v>
      </c>
      <c r="M19" s="7">
        <f t="shared" si="19"/>
        <v>36</v>
      </c>
      <c r="N19" s="7">
        <v>10</v>
      </c>
      <c r="O19" s="10">
        <f t="shared" si="20"/>
        <v>3.6</v>
      </c>
      <c r="P19" s="31"/>
      <c r="R19" s="169" t="s">
        <v>148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11</v>
      </c>
      <c r="C20" s="8">
        <v>1</v>
      </c>
      <c r="D20" s="7"/>
      <c r="E20" s="7">
        <v>3</v>
      </c>
      <c r="F20" s="7">
        <v>5</v>
      </c>
      <c r="G20" s="9">
        <v>1</v>
      </c>
      <c r="H20" s="29">
        <f t="shared" si="14"/>
        <v>1</v>
      </c>
      <c r="I20" s="7">
        <f t="shared" si="15"/>
        <v>0</v>
      </c>
      <c r="J20" s="7">
        <f t="shared" si="16"/>
        <v>9</v>
      </c>
      <c r="K20" s="7">
        <f t="shared" si="17"/>
        <v>20</v>
      </c>
      <c r="L20" s="7">
        <f t="shared" si="18"/>
        <v>5</v>
      </c>
      <c r="M20" s="7">
        <f t="shared" si="19"/>
        <v>35</v>
      </c>
      <c r="N20" s="7">
        <v>10</v>
      </c>
      <c r="O20" s="10">
        <f t="shared" si="20"/>
        <v>3.5</v>
      </c>
      <c r="P20" s="31"/>
      <c r="R20" s="169"/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12</v>
      </c>
      <c r="C21" s="8"/>
      <c r="D21" s="7">
        <v>1</v>
      </c>
      <c r="E21" s="7">
        <v>4</v>
      </c>
      <c r="F21" s="7">
        <v>5</v>
      </c>
      <c r="G21" s="9"/>
      <c r="H21" s="29">
        <f t="shared" si="14"/>
        <v>0</v>
      </c>
      <c r="I21" s="7">
        <f t="shared" si="15"/>
        <v>2</v>
      </c>
      <c r="J21" s="7">
        <f t="shared" si="16"/>
        <v>12</v>
      </c>
      <c r="K21" s="7">
        <f t="shared" si="17"/>
        <v>20</v>
      </c>
      <c r="L21" s="7">
        <f t="shared" si="18"/>
        <v>0</v>
      </c>
      <c r="M21" s="7">
        <f t="shared" si="19"/>
        <v>34</v>
      </c>
      <c r="N21" s="7">
        <v>10</v>
      </c>
      <c r="O21" s="10">
        <f t="shared" si="20"/>
        <v>3.4</v>
      </c>
      <c r="P21" s="31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13</v>
      </c>
      <c r="C22" s="8"/>
      <c r="D22" s="7">
        <v>1</v>
      </c>
      <c r="E22" s="7">
        <v>5</v>
      </c>
      <c r="F22" s="7">
        <v>4</v>
      </c>
      <c r="G22" s="9"/>
      <c r="H22" s="29">
        <f t="shared" si="14"/>
        <v>0</v>
      </c>
      <c r="I22" s="7">
        <f t="shared" si="15"/>
        <v>2</v>
      </c>
      <c r="J22" s="7">
        <f t="shared" si="16"/>
        <v>15</v>
      </c>
      <c r="K22" s="7">
        <f t="shared" si="17"/>
        <v>16</v>
      </c>
      <c r="L22" s="7">
        <f t="shared" si="18"/>
        <v>0</v>
      </c>
      <c r="M22" s="7">
        <f t="shared" si="19"/>
        <v>33</v>
      </c>
      <c r="N22" s="7">
        <v>10</v>
      </c>
      <c r="O22" s="10">
        <f t="shared" si="20"/>
        <v>3.3</v>
      </c>
      <c r="P22" s="31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14</v>
      </c>
      <c r="C23" s="8"/>
      <c r="D23" s="7">
        <v>1</v>
      </c>
      <c r="E23" s="7">
        <v>4</v>
      </c>
      <c r="F23" s="7">
        <v>5</v>
      </c>
      <c r="G23" s="9"/>
      <c r="H23" s="29">
        <f t="shared" si="14"/>
        <v>0</v>
      </c>
      <c r="I23" s="7">
        <f t="shared" si="15"/>
        <v>2</v>
      </c>
      <c r="J23" s="7">
        <f t="shared" si="16"/>
        <v>12</v>
      </c>
      <c r="K23" s="7">
        <f t="shared" si="17"/>
        <v>20</v>
      </c>
      <c r="L23" s="7">
        <f t="shared" si="18"/>
        <v>0</v>
      </c>
      <c r="M23" s="7">
        <f t="shared" si="19"/>
        <v>34</v>
      </c>
      <c r="N23" s="7">
        <v>10</v>
      </c>
      <c r="O23" s="10">
        <f t="shared" si="20"/>
        <v>3.4</v>
      </c>
      <c r="P23" s="31"/>
      <c r="R23" s="169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1:33" ht="33.75" customHeight="1">
      <c r="A24" s="2">
        <v>8</v>
      </c>
      <c r="B24" s="32" t="s">
        <v>15</v>
      </c>
      <c r="C24" s="8"/>
      <c r="D24" s="7"/>
      <c r="E24" s="7">
        <v>1</v>
      </c>
      <c r="F24" s="7">
        <v>5</v>
      </c>
      <c r="G24" s="9">
        <v>4</v>
      </c>
      <c r="H24" s="29">
        <f t="shared" si="14"/>
        <v>0</v>
      </c>
      <c r="I24" s="7">
        <f t="shared" si="15"/>
        <v>0</v>
      </c>
      <c r="J24" s="7">
        <f t="shared" si="16"/>
        <v>3</v>
      </c>
      <c r="K24" s="7">
        <f t="shared" si="17"/>
        <v>20</v>
      </c>
      <c r="L24" s="7">
        <f t="shared" si="18"/>
        <v>20</v>
      </c>
      <c r="M24" s="7">
        <f t="shared" si="19"/>
        <v>43</v>
      </c>
      <c r="N24" s="7">
        <v>10</v>
      </c>
      <c r="O24" s="10">
        <f t="shared" si="20"/>
        <v>4.3</v>
      </c>
      <c r="P24" s="31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16</v>
      </c>
      <c r="C25" s="8"/>
      <c r="D25" s="7"/>
      <c r="E25" s="7">
        <v>2</v>
      </c>
      <c r="F25" s="7">
        <v>5</v>
      </c>
      <c r="G25" s="9">
        <v>3</v>
      </c>
      <c r="H25" s="29">
        <f t="shared" si="14"/>
        <v>0</v>
      </c>
      <c r="I25" s="7">
        <f t="shared" si="15"/>
        <v>0</v>
      </c>
      <c r="J25" s="7">
        <f t="shared" si="16"/>
        <v>6</v>
      </c>
      <c r="K25" s="7">
        <f t="shared" si="17"/>
        <v>20</v>
      </c>
      <c r="L25" s="7">
        <f t="shared" si="18"/>
        <v>15</v>
      </c>
      <c r="M25" s="7">
        <f t="shared" si="19"/>
        <v>41</v>
      </c>
      <c r="N25" s="7">
        <v>10</v>
      </c>
      <c r="O25" s="10">
        <f t="shared" si="20"/>
        <v>4.0999999999999996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39"/>
    </row>
    <row r="26" spans="1:33" ht="33.75" customHeight="1" thickBot="1">
      <c r="A26" s="2">
        <v>10</v>
      </c>
      <c r="B26" s="32" t="s">
        <v>17</v>
      </c>
      <c r="C26" s="11"/>
      <c r="D26" s="12"/>
      <c r="E26" s="12">
        <v>4</v>
      </c>
      <c r="F26" s="12">
        <v>4</v>
      </c>
      <c r="G26" s="13">
        <v>2</v>
      </c>
      <c r="H26" s="29">
        <f t="shared" si="14"/>
        <v>0</v>
      </c>
      <c r="I26" s="7">
        <f t="shared" si="15"/>
        <v>0</v>
      </c>
      <c r="J26" s="7">
        <f t="shared" si="16"/>
        <v>12</v>
      </c>
      <c r="K26" s="7">
        <f t="shared" si="17"/>
        <v>16</v>
      </c>
      <c r="L26" s="7">
        <f t="shared" si="18"/>
        <v>10</v>
      </c>
      <c r="M26" s="7">
        <f t="shared" si="19"/>
        <v>38</v>
      </c>
      <c r="N26" s="7">
        <v>10</v>
      </c>
      <c r="O26" s="10">
        <f t="shared" si="20"/>
        <v>3.8</v>
      </c>
      <c r="P26" s="31">
        <f>O27/10</f>
        <v>3.59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 ht="33.75" customHeight="1">
      <c r="A27" s="31"/>
      <c r="B27" s="31"/>
      <c r="O27" s="31">
        <f>SUM(O17:O26)</f>
        <v>35.9</v>
      </c>
      <c r="P27" s="31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</row>
    <row r="28" spans="1:33" ht="33.75" customHeight="1"/>
    <row r="29" spans="1:33" ht="33.75" customHeight="1"/>
    <row r="30" spans="1:33" ht="33.75" customHeight="1"/>
    <row r="31" spans="1:33" ht="33.75" customHeight="1"/>
    <row r="32" spans="1:33" ht="33.75" customHeight="1"/>
    <row r="33" ht="33.75" customHeight="1"/>
    <row r="34" ht="33.75" customHeight="1"/>
    <row r="35" ht="33.75" customHeight="1"/>
    <row r="36" ht="33.75" customHeight="1"/>
    <row r="37" ht="33.75" customHeight="1"/>
    <row r="38" ht="33.75" customHeight="1"/>
  </sheetData>
  <mergeCells count="15">
    <mergeCell ref="R21:AG21"/>
    <mergeCell ref="R22:AG22"/>
    <mergeCell ref="A3:B3"/>
    <mergeCell ref="R3:S3"/>
    <mergeCell ref="A16:B16"/>
    <mergeCell ref="R15:S16"/>
    <mergeCell ref="R17:AG17"/>
    <mergeCell ref="R18:AG18"/>
    <mergeCell ref="R19:AG19"/>
    <mergeCell ref="R20:AG20"/>
    <mergeCell ref="R23:AG23"/>
    <mergeCell ref="R24:AG24"/>
    <mergeCell ref="R25:AF25"/>
    <mergeCell ref="R26:AG26"/>
    <mergeCell ref="R27:AG27"/>
  </mergeCells>
  <phoneticPr fontId="1" type="noConversion"/>
  <pageMargins left="0" right="0" top="0" bottom="0" header="0" footer="0"/>
  <pageSetup paperSize="9" scale="6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O63"/>
  <sheetViews>
    <sheetView topLeftCell="A37" workbookViewId="0">
      <selection activeCell="AS12" sqref="AS12"/>
    </sheetView>
  </sheetViews>
  <sheetFormatPr defaultRowHeight="16.5"/>
  <cols>
    <col min="1" max="1" width="9" style="31"/>
    <col min="2" max="2" width="62" style="31" customWidth="1"/>
    <col min="3" max="7" width="2.5" style="31" bestFit="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hidden="1" customWidth="1"/>
    <col min="15" max="15" width="6.25" style="31" bestFit="1" customWidth="1"/>
    <col min="16" max="20" width="2.5" style="31" bestFit="1" customWidth="1"/>
    <col min="21" max="22" width="2.5" style="31" hidden="1" customWidth="1"/>
    <col min="23" max="25" width="3.5" style="31" hidden="1" customWidth="1"/>
    <col min="26" max="26" width="5.25" style="31" hidden="1" customWidth="1"/>
    <col min="27" max="27" width="7.125" style="31" hidden="1" customWidth="1"/>
    <col min="28" max="28" width="5.5" style="31" bestFit="1" customWidth="1"/>
    <col min="29" max="33" width="2.5" style="31" bestFit="1" customWidth="1"/>
    <col min="34" max="38" width="2.5" style="31" hidden="1" customWidth="1"/>
    <col min="39" max="39" width="5.25" style="31" hidden="1" customWidth="1"/>
    <col min="40" max="40" width="7.125" style="31" hidden="1" customWidth="1"/>
    <col min="41" max="41" width="5.5" style="31" bestFit="1" customWidth="1"/>
    <col min="42" max="16384" width="9" style="31"/>
  </cols>
  <sheetData>
    <row r="1" spans="1:41" ht="27" thickBot="1">
      <c r="A1" s="174" t="s">
        <v>110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</row>
    <row r="2" spans="1:41" ht="17.25" thickBot="1">
      <c r="A2" s="191" t="s">
        <v>88</v>
      </c>
      <c r="B2" s="192"/>
      <c r="C2" s="179" t="s">
        <v>4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/>
      <c r="P2" s="179" t="s">
        <v>5</v>
      </c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1"/>
      <c r="AC2" s="179" t="s">
        <v>90</v>
      </c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1"/>
    </row>
    <row r="3" spans="1:41" ht="17.25" thickBot="1">
      <c r="A3" s="193"/>
      <c r="B3" s="194"/>
      <c r="C3" s="127">
        <v>1</v>
      </c>
      <c r="D3" s="128">
        <v>2</v>
      </c>
      <c r="E3" s="128">
        <v>3</v>
      </c>
      <c r="F3" s="128">
        <v>4</v>
      </c>
      <c r="G3" s="128">
        <v>5</v>
      </c>
      <c r="H3" s="187" t="s">
        <v>3</v>
      </c>
      <c r="I3" s="187"/>
      <c r="J3" s="187"/>
      <c r="K3" s="187"/>
      <c r="L3" s="187"/>
      <c r="M3" s="116" t="s">
        <v>0</v>
      </c>
      <c r="N3" s="116" t="s">
        <v>1</v>
      </c>
      <c r="O3" s="117" t="s">
        <v>99</v>
      </c>
      <c r="P3" s="127">
        <v>1</v>
      </c>
      <c r="Q3" s="128">
        <v>2</v>
      </c>
      <c r="R3" s="128">
        <v>3</v>
      </c>
      <c r="S3" s="128">
        <v>4</v>
      </c>
      <c r="T3" s="128">
        <v>5</v>
      </c>
      <c r="U3" s="187" t="s">
        <v>3</v>
      </c>
      <c r="V3" s="187"/>
      <c r="W3" s="187"/>
      <c r="X3" s="187"/>
      <c r="Y3" s="187"/>
      <c r="Z3" s="116" t="s">
        <v>0</v>
      </c>
      <c r="AA3" s="129" t="s">
        <v>1</v>
      </c>
      <c r="AB3" s="51" t="s">
        <v>99</v>
      </c>
      <c r="AC3" s="130">
        <v>1</v>
      </c>
      <c r="AD3" s="128">
        <v>2</v>
      </c>
      <c r="AE3" s="128">
        <v>3</v>
      </c>
      <c r="AF3" s="128">
        <v>4</v>
      </c>
      <c r="AG3" s="128">
        <v>5</v>
      </c>
      <c r="AH3" s="187" t="s">
        <v>3</v>
      </c>
      <c r="AI3" s="187"/>
      <c r="AJ3" s="187"/>
      <c r="AK3" s="187"/>
      <c r="AL3" s="187"/>
      <c r="AM3" s="116" t="s">
        <v>0</v>
      </c>
      <c r="AN3" s="129" t="s">
        <v>1</v>
      </c>
      <c r="AO3" s="51" t="s">
        <v>99</v>
      </c>
    </row>
    <row r="4" spans="1:41">
      <c r="A4" s="42">
        <v>1</v>
      </c>
      <c r="B4" s="125" t="s">
        <v>77</v>
      </c>
      <c r="C4" s="145"/>
      <c r="D4" s="146"/>
      <c r="E4" s="149">
        <v>2</v>
      </c>
      <c r="F4" s="149">
        <v>8</v>
      </c>
      <c r="G4" s="146"/>
      <c r="H4" s="150">
        <f>C4*1</f>
        <v>0</v>
      </c>
      <c r="I4" s="150">
        <f>D4*2</f>
        <v>0</v>
      </c>
      <c r="J4" s="150">
        <f>E4*3</f>
        <v>6</v>
      </c>
      <c r="K4" s="150">
        <f>F4*4</f>
        <v>32</v>
      </c>
      <c r="L4" s="150">
        <f>G4*5</f>
        <v>0</v>
      </c>
      <c r="M4" s="150">
        <f>SUM(H4:L4)</f>
        <v>38</v>
      </c>
      <c r="N4" s="151">
        <v>10</v>
      </c>
      <c r="O4" s="51">
        <f>M4/N4</f>
        <v>3.8</v>
      </c>
      <c r="P4" s="152"/>
      <c r="Q4" s="150"/>
      <c r="R4" s="150">
        <v>2</v>
      </c>
      <c r="S4" s="150">
        <v>4</v>
      </c>
      <c r="T4" s="150">
        <v>4</v>
      </c>
      <c r="U4" s="150">
        <f>P4*1</f>
        <v>0</v>
      </c>
      <c r="V4" s="150">
        <f>Q4*2</f>
        <v>0</v>
      </c>
      <c r="W4" s="150">
        <f>R4*3</f>
        <v>6</v>
      </c>
      <c r="X4" s="150">
        <f>S4*4</f>
        <v>16</v>
      </c>
      <c r="Y4" s="150">
        <f>T4*5</f>
        <v>20</v>
      </c>
      <c r="Z4" s="150">
        <f>SUM(U4:Y4)</f>
        <v>42</v>
      </c>
      <c r="AA4" s="151">
        <v>10</v>
      </c>
      <c r="AB4" s="52">
        <f>Z4/AA4</f>
        <v>4.2</v>
      </c>
      <c r="AC4" s="152"/>
      <c r="AD4" s="150">
        <v>1</v>
      </c>
      <c r="AE4" s="150">
        <v>1</v>
      </c>
      <c r="AF4" s="150">
        <v>2</v>
      </c>
      <c r="AG4" s="150">
        <v>1</v>
      </c>
      <c r="AH4" s="150">
        <f>AC4*1</f>
        <v>0</v>
      </c>
      <c r="AI4" s="150">
        <f>AD4*2</f>
        <v>2</v>
      </c>
      <c r="AJ4" s="150">
        <f>AE4*3</f>
        <v>3</v>
      </c>
      <c r="AK4" s="150">
        <f>AF4*4</f>
        <v>8</v>
      </c>
      <c r="AL4" s="150">
        <f>AG4*5</f>
        <v>5</v>
      </c>
      <c r="AM4" s="150">
        <f>SUM(AH4:AL4)</f>
        <v>18</v>
      </c>
      <c r="AN4" s="151">
        <v>5</v>
      </c>
      <c r="AO4" s="52">
        <f>AM4/AN4</f>
        <v>3.6</v>
      </c>
    </row>
    <row r="5" spans="1:41">
      <c r="A5" s="8">
        <v>2</v>
      </c>
      <c r="B5" s="41" t="s">
        <v>78</v>
      </c>
      <c r="C5" s="147"/>
      <c r="D5" s="153">
        <v>1</v>
      </c>
      <c r="E5" s="153">
        <v>5</v>
      </c>
      <c r="F5" s="153">
        <v>4</v>
      </c>
      <c r="G5" s="143"/>
      <c r="H5" s="154">
        <f t="shared" ref="H5:H13" si="0">C5*1</f>
        <v>0</v>
      </c>
      <c r="I5" s="154">
        <f t="shared" ref="I5:I13" si="1">D5*2</f>
        <v>2</v>
      </c>
      <c r="J5" s="154">
        <f t="shared" ref="J5:J13" si="2">E5*3</f>
        <v>15</v>
      </c>
      <c r="K5" s="154">
        <f t="shared" ref="K5:K13" si="3">F5*4</f>
        <v>16</v>
      </c>
      <c r="L5" s="154">
        <f t="shared" ref="L5:L13" si="4">G5*5</f>
        <v>0</v>
      </c>
      <c r="M5" s="154">
        <f t="shared" ref="M5:M13" si="5">SUM(H5:L5)</f>
        <v>33</v>
      </c>
      <c r="N5" s="155">
        <v>10</v>
      </c>
      <c r="O5" s="52">
        <f t="shared" ref="O5:O13" si="6">M5/N5</f>
        <v>3.3</v>
      </c>
      <c r="P5" s="156"/>
      <c r="Q5" s="154"/>
      <c r="R5" s="154">
        <v>2</v>
      </c>
      <c r="S5" s="154">
        <v>6</v>
      </c>
      <c r="T5" s="154">
        <v>2</v>
      </c>
      <c r="U5" s="154">
        <f t="shared" ref="U5:U13" si="7">P5*1</f>
        <v>0</v>
      </c>
      <c r="V5" s="154">
        <f t="shared" ref="V5:V13" si="8">Q5*2</f>
        <v>0</v>
      </c>
      <c r="W5" s="154">
        <f t="shared" ref="W5:W13" si="9">R5*3</f>
        <v>6</v>
      </c>
      <c r="X5" s="154">
        <f t="shared" ref="X5:X13" si="10">S5*4</f>
        <v>24</v>
      </c>
      <c r="Y5" s="154">
        <f t="shared" ref="Y5:Y13" si="11">T5*5</f>
        <v>10</v>
      </c>
      <c r="Z5" s="154">
        <f t="shared" ref="Z5:Z13" si="12">SUM(U5:Y5)</f>
        <v>40</v>
      </c>
      <c r="AA5" s="155">
        <v>10</v>
      </c>
      <c r="AB5" s="52">
        <f t="shared" ref="AB5:AB13" si="13">Z5/AA5</f>
        <v>4</v>
      </c>
      <c r="AC5" s="156"/>
      <c r="AD5" s="154">
        <v>1</v>
      </c>
      <c r="AE5" s="154">
        <v>2</v>
      </c>
      <c r="AF5" s="154">
        <v>1</v>
      </c>
      <c r="AG5" s="154">
        <v>1</v>
      </c>
      <c r="AH5" s="154">
        <f t="shared" ref="AH5:AH13" si="14">AC5*1</f>
        <v>0</v>
      </c>
      <c r="AI5" s="154">
        <f t="shared" ref="AI5:AI13" si="15">AD5*2</f>
        <v>2</v>
      </c>
      <c r="AJ5" s="154">
        <f t="shared" ref="AJ5:AJ13" si="16">AE5*3</f>
        <v>6</v>
      </c>
      <c r="AK5" s="154">
        <f t="shared" ref="AK5:AK13" si="17">AF5*4</f>
        <v>4</v>
      </c>
      <c r="AL5" s="154">
        <f t="shared" ref="AL5:AL13" si="18">AG5*5</f>
        <v>5</v>
      </c>
      <c r="AM5" s="154">
        <f t="shared" ref="AM5:AM13" si="19">SUM(AH5:AL5)</f>
        <v>17</v>
      </c>
      <c r="AN5" s="155">
        <v>5</v>
      </c>
      <c r="AO5" s="52">
        <f t="shared" ref="AO5:AO13" si="20">AM5/AN5</f>
        <v>3.4</v>
      </c>
    </row>
    <row r="6" spans="1:41">
      <c r="A6" s="8">
        <v>3</v>
      </c>
      <c r="B6" s="41" t="s">
        <v>79</v>
      </c>
      <c r="C6" s="147"/>
      <c r="D6" s="153">
        <v>3</v>
      </c>
      <c r="E6" s="153">
        <v>3</v>
      </c>
      <c r="F6" s="153">
        <v>4</v>
      </c>
      <c r="G6" s="143"/>
      <c r="H6" s="154">
        <f t="shared" si="0"/>
        <v>0</v>
      </c>
      <c r="I6" s="154">
        <f t="shared" si="1"/>
        <v>6</v>
      </c>
      <c r="J6" s="154">
        <f t="shared" si="2"/>
        <v>9</v>
      </c>
      <c r="K6" s="154">
        <f t="shared" si="3"/>
        <v>16</v>
      </c>
      <c r="L6" s="154">
        <f t="shared" si="4"/>
        <v>0</v>
      </c>
      <c r="M6" s="154">
        <f t="shared" si="5"/>
        <v>31</v>
      </c>
      <c r="N6" s="155">
        <v>10</v>
      </c>
      <c r="O6" s="52">
        <f t="shared" si="6"/>
        <v>3.1</v>
      </c>
      <c r="P6" s="156"/>
      <c r="Q6" s="154"/>
      <c r="R6" s="154">
        <v>2</v>
      </c>
      <c r="S6" s="154">
        <v>5</v>
      </c>
      <c r="T6" s="154">
        <v>3</v>
      </c>
      <c r="U6" s="154">
        <f t="shared" si="7"/>
        <v>0</v>
      </c>
      <c r="V6" s="154">
        <f t="shared" si="8"/>
        <v>0</v>
      </c>
      <c r="W6" s="154">
        <f t="shared" si="9"/>
        <v>6</v>
      </c>
      <c r="X6" s="154">
        <f t="shared" si="10"/>
        <v>20</v>
      </c>
      <c r="Y6" s="154">
        <f t="shared" si="11"/>
        <v>15</v>
      </c>
      <c r="Z6" s="154">
        <f t="shared" si="12"/>
        <v>41</v>
      </c>
      <c r="AA6" s="155">
        <v>10</v>
      </c>
      <c r="AB6" s="52">
        <f t="shared" si="13"/>
        <v>4.0999999999999996</v>
      </c>
      <c r="AC6" s="156"/>
      <c r="AD6" s="154"/>
      <c r="AE6" s="154">
        <v>2</v>
      </c>
      <c r="AF6" s="154">
        <v>2</v>
      </c>
      <c r="AG6" s="154">
        <v>1</v>
      </c>
      <c r="AH6" s="154">
        <f t="shared" si="14"/>
        <v>0</v>
      </c>
      <c r="AI6" s="154">
        <f t="shared" si="15"/>
        <v>0</v>
      </c>
      <c r="AJ6" s="154">
        <f t="shared" si="16"/>
        <v>6</v>
      </c>
      <c r="AK6" s="154">
        <f t="shared" si="17"/>
        <v>8</v>
      </c>
      <c r="AL6" s="154">
        <f t="shared" si="18"/>
        <v>5</v>
      </c>
      <c r="AM6" s="154">
        <f t="shared" si="19"/>
        <v>19</v>
      </c>
      <c r="AN6" s="155">
        <v>5</v>
      </c>
      <c r="AO6" s="52">
        <f t="shared" si="20"/>
        <v>3.8</v>
      </c>
    </row>
    <row r="7" spans="1:41">
      <c r="A7" s="8">
        <v>4</v>
      </c>
      <c r="B7" s="41" t="s">
        <v>80</v>
      </c>
      <c r="C7" s="147"/>
      <c r="D7" s="153">
        <v>3</v>
      </c>
      <c r="E7" s="153">
        <v>5</v>
      </c>
      <c r="F7" s="153">
        <v>1</v>
      </c>
      <c r="G7" s="153">
        <v>1</v>
      </c>
      <c r="H7" s="154">
        <f t="shared" si="0"/>
        <v>0</v>
      </c>
      <c r="I7" s="154">
        <f t="shared" si="1"/>
        <v>6</v>
      </c>
      <c r="J7" s="154">
        <f t="shared" si="2"/>
        <v>15</v>
      </c>
      <c r="K7" s="154">
        <f t="shared" si="3"/>
        <v>4</v>
      </c>
      <c r="L7" s="154">
        <f t="shared" si="4"/>
        <v>5</v>
      </c>
      <c r="M7" s="154">
        <f t="shared" si="5"/>
        <v>30</v>
      </c>
      <c r="N7" s="155">
        <v>10</v>
      </c>
      <c r="O7" s="52">
        <f t="shared" si="6"/>
        <v>3</v>
      </c>
      <c r="P7" s="156"/>
      <c r="Q7" s="154"/>
      <c r="R7" s="154">
        <v>6</v>
      </c>
      <c r="S7" s="154">
        <v>4</v>
      </c>
      <c r="T7" s="154"/>
      <c r="U7" s="154">
        <f t="shared" si="7"/>
        <v>0</v>
      </c>
      <c r="V7" s="154">
        <f t="shared" si="8"/>
        <v>0</v>
      </c>
      <c r="W7" s="154">
        <f t="shared" si="9"/>
        <v>18</v>
      </c>
      <c r="X7" s="154">
        <f t="shared" si="10"/>
        <v>16</v>
      </c>
      <c r="Y7" s="154">
        <f t="shared" si="11"/>
        <v>0</v>
      </c>
      <c r="Z7" s="154">
        <f t="shared" si="12"/>
        <v>34</v>
      </c>
      <c r="AA7" s="155">
        <v>10</v>
      </c>
      <c r="AB7" s="52">
        <f t="shared" si="13"/>
        <v>3.4</v>
      </c>
      <c r="AC7" s="156"/>
      <c r="AD7" s="154">
        <v>2</v>
      </c>
      <c r="AE7" s="154">
        <v>1</v>
      </c>
      <c r="AF7" s="154">
        <v>2</v>
      </c>
      <c r="AG7" s="154"/>
      <c r="AH7" s="154">
        <f t="shared" si="14"/>
        <v>0</v>
      </c>
      <c r="AI7" s="154">
        <f t="shared" si="15"/>
        <v>4</v>
      </c>
      <c r="AJ7" s="154">
        <f t="shared" si="16"/>
        <v>3</v>
      </c>
      <c r="AK7" s="154">
        <f t="shared" si="17"/>
        <v>8</v>
      </c>
      <c r="AL7" s="154">
        <f t="shared" si="18"/>
        <v>0</v>
      </c>
      <c r="AM7" s="154">
        <f t="shared" si="19"/>
        <v>15</v>
      </c>
      <c r="AN7" s="155">
        <v>5</v>
      </c>
      <c r="AO7" s="52">
        <f t="shared" si="20"/>
        <v>3</v>
      </c>
    </row>
    <row r="8" spans="1:41">
      <c r="A8" s="8">
        <v>5</v>
      </c>
      <c r="B8" s="41" t="s">
        <v>81</v>
      </c>
      <c r="C8" s="157">
        <v>1</v>
      </c>
      <c r="D8" s="153">
        <v>2</v>
      </c>
      <c r="E8" s="153">
        <v>5</v>
      </c>
      <c r="F8" s="153">
        <v>1</v>
      </c>
      <c r="G8" s="153">
        <v>1</v>
      </c>
      <c r="H8" s="154">
        <f t="shared" si="0"/>
        <v>1</v>
      </c>
      <c r="I8" s="154">
        <f t="shared" si="1"/>
        <v>4</v>
      </c>
      <c r="J8" s="154">
        <f t="shared" si="2"/>
        <v>15</v>
      </c>
      <c r="K8" s="154">
        <f t="shared" si="3"/>
        <v>4</v>
      </c>
      <c r="L8" s="154">
        <f t="shared" si="4"/>
        <v>5</v>
      </c>
      <c r="M8" s="154">
        <f t="shared" si="5"/>
        <v>29</v>
      </c>
      <c r="N8" s="155">
        <v>10</v>
      </c>
      <c r="O8" s="52">
        <f t="shared" si="6"/>
        <v>2.9</v>
      </c>
      <c r="P8" s="156"/>
      <c r="Q8" s="154"/>
      <c r="R8" s="154">
        <v>4</v>
      </c>
      <c r="S8" s="154">
        <v>5</v>
      </c>
      <c r="T8" s="154">
        <v>1</v>
      </c>
      <c r="U8" s="154">
        <f t="shared" si="7"/>
        <v>0</v>
      </c>
      <c r="V8" s="154">
        <f t="shared" si="8"/>
        <v>0</v>
      </c>
      <c r="W8" s="154">
        <f t="shared" si="9"/>
        <v>12</v>
      </c>
      <c r="X8" s="154">
        <f t="shared" si="10"/>
        <v>20</v>
      </c>
      <c r="Y8" s="154">
        <f t="shared" si="11"/>
        <v>5</v>
      </c>
      <c r="Z8" s="154">
        <f t="shared" si="12"/>
        <v>37</v>
      </c>
      <c r="AA8" s="155">
        <v>10</v>
      </c>
      <c r="AB8" s="52">
        <f t="shared" si="13"/>
        <v>3.7</v>
      </c>
      <c r="AC8" s="156"/>
      <c r="AD8" s="154">
        <v>1</v>
      </c>
      <c r="AE8" s="154">
        <v>2</v>
      </c>
      <c r="AF8" s="154">
        <v>2</v>
      </c>
      <c r="AG8" s="154"/>
      <c r="AH8" s="154">
        <f t="shared" si="14"/>
        <v>0</v>
      </c>
      <c r="AI8" s="154">
        <f t="shared" si="15"/>
        <v>2</v>
      </c>
      <c r="AJ8" s="154">
        <f t="shared" si="16"/>
        <v>6</v>
      </c>
      <c r="AK8" s="154">
        <f t="shared" si="17"/>
        <v>8</v>
      </c>
      <c r="AL8" s="154">
        <f t="shared" si="18"/>
        <v>0</v>
      </c>
      <c r="AM8" s="154">
        <f t="shared" si="19"/>
        <v>16</v>
      </c>
      <c r="AN8" s="155">
        <v>5</v>
      </c>
      <c r="AO8" s="52">
        <f t="shared" si="20"/>
        <v>3.2</v>
      </c>
    </row>
    <row r="9" spans="1:41">
      <c r="A9" s="8">
        <v>6</v>
      </c>
      <c r="B9" s="41" t="s">
        <v>82</v>
      </c>
      <c r="C9" s="157">
        <v>1</v>
      </c>
      <c r="D9" s="153">
        <v>2</v>
      </c>
      <c r="E9" s="153">
        <v>3</v>
      </c>
      <c r="F9" s="153">
        <v>3</v>
      </c>
      <c r="G9" s="153">
        <v>1</v>
      </c>
      <c r="H9" s="154">
        <f t="shared" si="0"/>
        <v>1</v>
      </c>
      <c r="I9" s="154">
        <f t="shared" si="1"/>
        <v>4</v>
      </c>
      <c r="J9" s="154">
        <f t="shared" si="2"/>
        <v>9</v>
      </c>
      <c r="K9" s="154">
        <f t="shared" si="3"/>
        <v>12</v>
      </c>
      <c r="L9" s="154">
        <f t="shared" si="4"/>
        <v>5</v>
      </c>
      <c r="M9" s="154">
        <f t="shared" si="5"/>
        <v>31</v>
      </c>
      <c r="N9" s="155">
        <v>10</v>
      </c>
      <c r="O9" s="52">
        <f t="shared" si="6"/>
        <v>3.1</v>
      </c>
      <c r="P9" s="156"/>
      <c r="Q9" s="154"/>
      <c r="R9" s="154">
        <v>5</v>
      </c>
      <c r="S9" s="154">
        <v>3</v>
      </c>
      <c r="T9" s="154">
        <v>2</v>
      </c>
      <c r="U9" s="154">
        <f t="shared" si="7"/>
        <v>0</v>
      </c>
      <c r="V9" s="154">
        <f t="shared" si="8"/>
        <v>0</v>
      </c>
      <c r="W9" s="154">
        <f t="shared" si="9"/>
        <v>15</v>
      </c>
      <c r="X9" s="154">
        <f t="shared" si="10"/>
        <v>12</v>
      </c>
      <c r="Y9" s="154">
        <f t="shared" si="11"/>
        <v>10</v>
      </c>
      <c r="Z9" s="154">
        <f t="shared" si="12"/>
        <v>37</v>
      </c>
      <c r="AA9" s="155">
        <v>10</v>
      </c>
      <c r="AB9" s="52">
        <f t="shared" si="13"/>
        <v>3.7</v>
      </c>
      <c r="AC9" s="156"/>
      <c r="AD9" s="154">
        <v>1</v>
      </c>
      <c r="AE9" s="154">
        <v>2</v>
      </c>
      <c r="AF9" s="154">
        <v>2</v>
      </c>
      <c r="AG9" s="154"/>
      <c r="AH9" s="154">
        <f t="shared" si="14"/>
        <v>0</v>
      </c>
      <c r="AI9" s="154">
        <f t="shared" si="15"/>
        <v>2</v>
      </c>
      <c r="AJ9" s="154">
        <f t="shared" si="16"/>
        <v>6</v>
      </c>
      <c r="AK9" s="154">
        <f t="shared" si="17"/>
        <v>8</v>
      </c>
      <c r="AL9" s="154">
        <f t="shared" si="18"/>
        <v>0</v>
      </c>
      <c r="AM9" s="154">
        <f t="shared" si="19"/>
        <v>16</v>
      </c>
      <c r="AN9" s="155">
        <v>5</v>
      </c>
      <c r="AO9" s="52">
        <f t="shared" si="20"/>
        <v>3.2</v>
      </c>
    </row>
    <row r="10" spans="1:41">
      <c r="A10" s="8">
        <v>7</v>
      </c>
      <c r="B10" s="41" t="s">
        <v>83</v>
      </c>
      <c r="C10" s="147"/>
      <c r="D10" s="153">
        <v>1</v>
      </c>
      <c r="E10" s="153">
        <v>6</v>
      </c>
      <c r="F10" s="153">
        <v>3</v>
      </c>
      <c r="G10" s="143"/>
      <c r="H10" s="154">
        <f t="shared" si="0"/>
        <v>0</v>
      </c>
      <c r="I10" s="154">
        <f t="shared" si="1"/>
        <v>2</v>
      </c>
      <c r="J10" s="154">
        <f t="shared" si="2"/>
        <v>18</v>
      </c>
      <c r="K10" s="154">
        <f t="shared" si="3"/>
        <v>12</v>
      </c>
      <c r="L10" s="154">
        <f t="shared" si="4"/>
        <v>0</v>
      </c>
      <c r="M10" s="154">
        <f t="shared" si="5"/>
        <v>32</v>
      </c>
      <c r="N10" s="155">
        <v>10</v>
      </c>
      <c r="O10" s="52">
        <f t="shared" si="6"/>
        <v>3.2</v>
      </c>
      <c r="P10" s="156"/>
      <c r="Q10" s="154">
        <v>1</v>
      </c>
      <c r="R10" s="154">
        <v>2</v>
      </c>
      <c r="S10" s="154">
        <v>6</v>
      </c>
      <c r="T10" s="154">
        <v>1</v>
      </c>
      <c r="U10" s="154">
        <f t="shared" si="7"/>
        <v>0</v>
      </c>
      <c r="V10" s="154">
        <f t="shared" si="8"/>
        <v>2</v>
      </c>
      <c r="W10" s="154">
        <f t="shared" si="9"/>
        <v>6</v>
      </c>
      <c r="X10" s="154">
        <f t="shared" si="10"/>
        <v>24</v>
      </c>
      <c r="Y10" s="154">
        <f t="shared" si="11"/>
        <v>5</v>
      </c>
      <c r="Z10" s="154">
        <f t="shared" si="12"/>
        <v>37</v>
      </c>
      <c r="AA10" s="155">
        <v>10</v>
      </c>
      <c r="AB10" s="52">
        <f t="shared" si="13"/>
        <v>3.7</v>
      </c>
      <c r="AC10" s="156"/>
      <c r="AD10" s="154"/>
      <c r="AE10" s="154">
        <v>3</v>
      </c>
      <c r="AF10" s="154">
        <v>2</v>
      </c>
      <c r="AG10" s="154"/>
      <c r="AH10" s="154">
        <f t="shared" si="14"/>
        <v>0</v>
      </c>
      <c r="AI10" s="154">
        <f t="shared" si="15"/>
        <v>0</v>
      </c>
      <c r="AJ10" s="154">
        <f t="shared" si="16"/>
        <v>9</v>
      </c>
      <c r="AK10" s="154">
        <f t="shared" si="17"/>
        <v>8</v>
      </c>
      <c r="AL10" s="154">
        <f t="shared" si="18"/>
        <v>0</v>
      </c>
      <c r="AM10" s="154">
        <f t="shared" si="19"/>
        <v>17</v>
      </c>
      <c r="AN10" s="155">
        <v>5</v>
      </c>
      <c r="AO10" s="52">
        <f t="shared" si="20"/>
        <v>3.4</v>
      </c>
    </row>
    <row r="11" spans="1:41">
      <c r="A11" s="8">
        <v>8</v>
      </c>
      <c r="B11" s="41" t="s">
        <v>84</v>
      </c>
      <c r="C11" s="147"/>
      <c r="D11" s="153">
        <v>1</v>
      </c>
      <c r="E11" s="153">
        <v>7</v>
      </c>
      <c r="F11" s="153">
        <v>2</v>
      </c>
      <c r="G11" s="143"/>
      <c r="H11" s="154">
        <f t="shared" si="0"/>
        <v>0</v>
      </c>
      <c r="I11" s="154">
        <f t="shared" si="1"/>
        <v>2</v>
      </c>
      <c r="J11" s="154">
        <f t="shared" si="2"/>
        <v>21</v>
      </c>
      <c r="K11" s="154">
        <f t="shared" si="3"/>
        <v>8</v>
      </c>
      <c r="L11" s="154">
        <f t="shared" si="4"/>
        <v>0</v>
      </c>
      <c r="M11" s="154">
        <f t="shared" si="5"/>
        <v>31</v>
      </c>
      <c r="N11" s="155">
        <v>10</v>
      </c>
      <c r="O11" s="52">
        <f t="shared" si="6"/>
        <v>3.1</v>
      </c>
      <c r="P11" s="156"/>
      <c r="Q11" s="154"/>
      <c r="R11" s="154">
        <v>3</v>
      </c>
      <c r="S11" s="154">
        <v>5</v>
      </c>
      <c r="T11" s="154">
        <v>2</v>
      </c>
      <c r="U11" s="154">
        <f t="shared" si="7"/>
        <v>0</v>
      </c>
      <c r="V11" s="154">
        <f t="shared" si="8"/>
        <v>0</v>
      </c>
      <c r="W11" s="154">
        <f t="shared" si="9"/>
        <v>9</v>
      </c>
      <c r="X11" s="154">
        <f t="shared" si="10"/>
        <v>20</v>
      </c>
      <c r="Y11" s="154">
        <f t="shared" si="11"/>
        <v>10</v>
      </c>
      <c r="Z11" s="154">
        <f t="shared" si="12"/>
        <v>39</v>
      </c>
      <c r="AA11" s="155">
        <v>10</v>
      </c>
      <c r="AB11" s="52">
        <f t="shared" si="13"/>
        <v>3.9</v>
      </c>
      <c r="AC11" s="156"/>
      <c r="AD11" s="154">
        <v>1</v>
      </c>
      <c r="AE11" s="154">
        <v>3</v>
      </c>
      <c r="AF11" s="154">
        <v>1</v>
      </c>
      <c r="AG11" s="154"/>
      <c r="AH11" s="154">
        <f t="shared" si="14"/>
        <v>0</v>
      </c>
      <c r="AI11" s="154">
        <f t="shared" si="15"/>
        <v>2</v>
      </c>
      <c r="AJ11" s="154">
        <f t="shared" si="16"/>
        <v>9</v>
      </c>
      <c r="AK11" s="154">
        <f t="shared" si="17"/>
        <v>4</v>
      </c>
      <c r="AL11" s="154">
        <f t="shared" si="18"/>
        <v>0</v>
      </c>
      <c r="AM11" s="154">
        <f t="shared" si="19"/>
        <v>15</v>
      </c>
      <c r="AN11" s="155">
        <v>5</v>
      </c>
      <c r="AO11" s="52">
        <f t="shared" si="20"/>
        <v>3</v>
      </c>
    </row>
    <row r="12" spans="1:41">
      <c r="A12" s="8">
        <v>9</v>
      </c>
      <c r="B12" s="41" t="s">
        <v>85</v>
      </c>
      <c r="C12" s="147"/>
      <c r="D12" s="153">
        <v>2</v>
      </c>
      <c r="E12" s="153">
        <v>6</v>
      </c>
      <c r="F12" s="153">
        <v>2</v>
      </c>
      <c r="G12" s="143"/>
      <c r="H12" s="154">
        <f t="shared" si="0"/>
        <v>0</v>
      </c>
      <c r="I12" s="154">
        <f t="shared" si="1"/>
        <v>4</v>
      </c>
      <c r="J12" s="154">
        <f t="shared" si="2"/>
        <v>18</v>
      </c>
      <c r="K12" s="154">
        <f t="shared" si="3"/>
        <v>8</v>
      </c>
      <c r="L12" s="154">
        <f t="shared" si="4"/>
        <v>0</v>
      </c>
      <c r="M12" s="154">
        <f t="shared" si="5"/>
        <v>30</v>
      </c>
      <c r="N12" s="155">
        <v>10</v>
      </c>
      <c r="O12" s="52">
        <f t="shared" si="6"/>
        <v>3</v>
      </c>
      <c r="P12" s="156"/>
      <c r="Q12" s="154"/>
      <c r="R12" s="154">
        <v>4</v>
      </c>
      <c r="S12" s="154">
        <v>4</v>
      </c>
      <c r="T12" s="154">
        <v>2</v>
      </c>
      <c r="U12" s="154">
        <f t="shared" si="7"/>
        <v>0</v>
      </c>
      <c r="V12" s="154">
        <f t="shared" si="8"/>
        <v>0</v>
      </c>
      <c r="W12" s="154">
        <f t="shared" si="9"/>
        <v>12</v>
      </c>
      <c r="X12" s="154">
        <f t="shared" si="10"/>
        <v>16</v>
      </c>
      <c r="Y12" s="154">
        <f t="shared" si="11"/>
        <v>10</v>
      </c>
      <c r="Z12" s="154">
        <f t="shared" si="12"/>
        <v>38</v>
      </c>
      <c r="AA12" s="155">
        <v>10</v>
      </c>
      <c r="AB12" s="52">
        <f t="shared" si="13"/>
        <v>3.8</v>
      </c>
      <c r="AC12" s="156"/>
      <c r="AD12" s="154">
        <v>2</v>
      </c>
      <c r="AE12" s="154">
        <v>1</v>
      </c>
      <c r="AF12" s="154">
        <v>2</v>
      </c>
      <c r="AG12" s="154"/>
      <c r="AH12" s="154">
        <f t="shared" si="14"/>
        <v>0</v>
      </c>
      <c r="AI12" s="154">
        <f t="shared" si="15"/>
        <v>4</v>
      </c>
      <c r="AJ12" s="154">
        <f t="shared" si="16"/>
        <v>3</v>
      </c>
      <c r="AK12" s="154">
        <f t="shared" si="17"/>
        <v>8</v>
      </c>
      <c r="AL12" s="154">
        <f t="shared" si="18"/>
        <v>0</v>
      </c>
      <c r="AM12" s="154">
        <f t="shared" si="19"/>
        <v>15</v>
      </c>
      <c r="AN12" s="155">
        <v>5</v>
      </c>
      <c r="AO12" s="52">
        <f t="shared" si="20"/>
        <v>3</v>
      </c>
    </row>
    <row r="13" spans="1:41" ht="17.25" thickBot="1">
      <c r="A13" s="11">
        <v>10</v>
      </c>
      <c r="B13" s="126" t="s">
        <v>86</v>
      </c>
      <c r="C13" s="147"/>
      <c r="D13" s="153">
        <v>4</v>
      </c>
      <c r="E13" s="153">
        <v>6</v>
      </c>
      <c r="F13" s="143"/>
      <c r="G13" s="143"/>
      <c r="H13" s="154">
        <f t="shared" si="0"/>
        <v>0</v>
      </c>
      <c r="I13" s="154">
        <f t="shared" si="1"/>
        <v>8</v>
      </c>
      <c r="J13" s="154">
        <f t="shared" si="2"/>
        <v>18</v>
      </c>
      <c r="K13" s="154">
        <f t="shared" si="3"/>
        <v>0</v>
      </c>
      <c r="L13" s="154">
        <f t="shared" si="4"/>
        <v>0</v>
      </c>
      <c r="M13" s="154">
        <f t="shared" si="5"/>
        <v>26</v>
      </c>
      <c r="N13" s="155">
        <v>10</v>
      </c>
      <c r="O13" s="52">
        <f t="shared" si="6"/>
        <v>2.6</v>
      </c>
      <c r="P13" s="156"/>
      <c r="Q13" s="154">
        <v>2</v>
      </c>
      <c r="R13" s="154">
        <v>5</v>
      </c>
      <c r="S13" s="154">
        <v>3</v>
      </c>
      <c r="T13" s="154"/>
      <c r="U13" s="154">
        <f t="shared" si="7"/>
        <v>0</v>
      </c>
      <c r="V13" s="154">
        <f t="shared" si="8"/>
        <v>4</v>
      </c>
      <c r="W13" s="154">
        <f t="shared" si="9"/>
        <v>15</v>
      </c>
      <c r="X13" s="154">
        <f t="shared" si="10"/>
        <v>12</v>
      </c>
      <c r="Y13" s="154">
        <f t="shared" si="11"/>
        <v>0</v>
      </c>
      <c r="Z13" s="154">
        <f t="shared" si="12"/>
        <v>31</v>
      </c>
      <c r="AA13" s="155">
        <v>10</v>
      </c>
      <c r="AB13" s="52">
        <f t="shared" si="13"/>
        <v>3.1</v>
      </c>
      <c r="AC13" s="158">
        <v>1</v>
      </c>
      <c r="AD13" s="159">
        <v>2</v>
      </c>
      <c r="AE13" s="159">
        <v>2</v>
      </c>
      <c r="AF13" s="159"/>
      <c r="AG13" s="159"/>
      <c r="AH13" s="159">
        <f t="shared" si="14"/>
        <v>1</v>
      </c>
      <c r="AI13" s="159">
        <f t="shared" si="15"/>
        <v>4</v>
      </c>
      <c r="AJ13" s="159">
        <f t="shared" si="16"/>
        <v>6</v>
      </c>
      <c r="AK13" s="159">
        <f t="shared" si="17"/>
        <v>0</v>
      </c>
      <c r="AL13" s="159">
        <f t="shared" si="18"/>
        <v>0</v>
      </c>
      <c r="AM13" s="159">
        <f t="shared" si="19"/>
        <v>11</v>
      </c>
      <c r="AN13" s="160">
        <v>5</v>
      </c>
      <c r="AO13" s="52">
        <f t="shared" si="20"/>
        <v>2.2000000000000002</v>
      </c>
    </row>
    <row r="14" spans="1:41" ht="16.5" hidden="1" customHeight="1">
      <c r="A14" s="123"/>
      <c r="B14" s="66"/>
      <c r="C14" s="115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38"/>
      <c r="O14" s="134">
        <f>SUM(O4:O13)</f>
        <v>31.1</v>
      </c>
      <c r="P14" s="135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38"/>
      <c r="AB14" s="134">
        <f>SUM(AB4:AB13)</f>
        <v>37.599999999999994</v>
      </c>
      <c r="AC14" s="30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6"/>
      <c r="AO14" s="134">
        <f>SUM(AO4:AO13)</f>
        <v>31.799999999999997</v>
      </c>
    </row>
    <row r="15" spans="1:41" ht="17.25" thickBot="1">
      <c r="A15" s="25"/>
      <c r="B15" s="25"/>
      <c r="C15" s="170" t="s">
        <v>99</v>
      </c>
      <c r="D15" s="171"/>
      <c r="E15" s="171"/>
      <c r="F15" s="171"/>
      <c r="G15" s="172"/>
      <c r="H15" s="136"/>
      <c r="I15" s="133"/>
      <c r="J15" s="133"/>
      <c r="K15" s="133"/>
      <c r="L15" s="133"/>
      <c r="M15" s="133"/>
      <c r="N15" s="137"/>
      <c r="O15" s="55">
        <f>O14/10</f>
        <v>3.1100000000000003</v>
      </c>
      <c r="P15" s="173" t="s">
        <v>99</v>
      </c>
      <c r="Q15" s="171"/>
      <c r="R15" s="171"/>
      <c r="S15" s="171"/>
      <c r="T15" s="171"/>
      <c r="U15" s="133"/>
      <c r="V15" s="133"/>
      <c r="W15" s="133"/>
      <c r="X15" s="133"/>
      <c r="Y15" s="133"/>
      <c r="Z15" s="133"/>
      <c r="AA15" s="137"/>
      <c r="AB15" s="55">
        <f>AB14/10</f>
        <v>3.7599999999999993</v>
      </c>
      <c r="AC15" s="173" t="s">
        <v>99</v>
      </c>
      <c r="AD15" s="171"/>
      <c r="AE15" s="171"/>
      <c r="AF15" s="171"/>
      <c r="AG15" s="171"/>
      <c r="AH15" s="133"/>
      <c r="AI15" s="133"/>
      <c r="AJ15" s="133"/>
      <c r="AK15" s="133"/>
      <c r="AL15" s="133"/>
      <c r="AM15" s="133"/>
      <c r="AN15" s="137"/>
      <c r="AO15" s="55">
        <f>AO14/10</f>
        <v>3.1799999999999997</v>
      </c>
    </row>
    <row r="17" spans="1:41" ht="27" thickBot="1">
      <c r="A17" s="174" t="s">
        <v>107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</row>
    <row r="18" spans="1:41" ht="17.25" thickBot="1">
      <c r="A18" s="183" t="s">
        <v>88</v>
      </c>
      <c r="B18" s="188"/>
      <c r="C18" s="179" t="s">
        <v>4</v>
      </c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1"/>
      <c r="P18" s="179" t="s">
        <v>5</v>
      </c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1"/>
      <c r="AC18" s="179" t="s">
        <v>90</v>
      </c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1"/>
    </row>
    <row r="19" spans="1:41" ht="17.25" thickBot="1">
      <c r="A19" s="189"/>
      <c r="B19" s="190"/>
      <c r="C19" s="127">
        <v>1</v>
      </c>
      <c r="D19" s="128">
        <v>2</v>
      </c>
      <c r="E19" s="128">
        <v>3</v>
      </c>
      <c r="F19" s="128">
        <v>4</v>
      </c>
      <c r="G19" s="128">
        <v>5</v>
      </c>
      <c r="H19" s="187" t="s">
        <v>3</v>
      </c>
      <c r="I19" s="187"/>
      <c r="J19" s="187"/>
      <c r="K19" s="187"/>
      <c r="L19" s="187"/>
      <c r="M19" s="116" t="s">
        <v>0</v>
      </c>
      <c r="N19" s="129" t="s">
        <v>1</v>
      </c>
      <c r="O19" s="131" t="s">
        <v>99</v>
      </c>
      <c r="P19" s="127">
        <v>1</v>
      </c>
      <c r="Q19" s="128">
        <v>2</v>
      </c>
      <c r="R19" s="128">
        <v>3</v>
      </c>
      <c r="S19" s="128">
        <v>4</v>
      </c>
      <c r="T19" s="128">
        <v>5</v>
      </c>
      <c r="U19" s="187" t="s">
        <v>3</v>
      </c>
      <c r="V19" s="187"/>
      <c r="W19" s="187"/>
      <c r="X19" s="187"/>
      <c r="Y19" s="187"/>
      <c r="Z19" s="116" t="s">
        <v>0</v>
      </c>
      <c r="AA19" s="129" t="s">
        <v>1</v>
      </c>
      <c r="AB19" s="131" t="s">
        <v>99</v>
      </c>
      <c r="AC19" s="127">
        <v>1</v>
      </c>
      <c r="AD19" s="128">
        <v>2</v>
      </c>
      <c r="AE19" s="128">
        <v>3</v>
      </c>
      <c r="AF19" s="128">
        <v>4</v>
      </c>
      <c r="AG19" s="128">
        <v>5</v>
      </c>
      <c r="AH19" s="187" t="s">
        <v>3</v>
      </c>
      <c r="AI19" s="187"/>
      <c r="AJ19" s="187"/>
      <c r="AK19" s="187"/>
      <c r="AL19" s="187"/>
      <c r="AM19" s="116" t="s">
        <v>0</v>
      </c>
      <c r="AN19" s="129" t="s">
        <v>1</v>
      </c>
      <c r="AO19" s="131" t="s">
        <v>99</v>
      </c>
    </row>
    <row r="20" spans="1:41">
      <c r="A20" s="53">
        <v>1</v>
      </c>
      <c r="B20" s="132" t="s">
        <v>67</v>
      </c>
      <c r="C20" s="145"/>
      <c r="D20" s="146">
        <v>1</v>
      </c>
      <c r="E20" s="146">
        <v>7</v>
      </c>
      <c r="F20" s="146">
        <v>2</v>
      </c>
      <c r="G20" s="146"/>
      <c r="H20" s="95">
        <f>C20*1</f>
        <v>0</v>
      </c>
      <c r="I20" s="95">
        <f>D20*2</f>
        <v>2</v>
      </c>
      <c r="J20" s="95">
        <f>E20*3</f>
        <v>21</v>
      </c>
      <c r="K20" s="95">
        <f>F20*4</f>
        <v>8</v>
      </c>
      <c r="L20" s="95">
        <f>G20*5</f>
        <v>0</v>
      </c>
      <c r="M20" s="95">
        <f>SUM(H20:L20)</f>
        <v>31</v>
      </c>
      <c r="N20" s="142">
        <v>10</v>
      </c>
      <c r="O20" s="72">
        <f>M20/N20</f>
        <v>3.1</v>
      </c>
      <c r="P20" s="148"/>
      <c r="Q20" s="95"/>
      <c r="R20" s="95">
        <v>4</v>
      </c>
      <c r="S20" s="95">
        <v>4</v>
      </c>
      <c r="T20" s="95">
        <v>2</v>
      </c>
      <c r="U20" s="95">
        <f>P20*1</f>
        <v>0</v>
      </c>
      <c r="V20" s="95">
        <f>Q20*2</f>
        <v>0</v>
      </c>
      <c r="W20" s="95">
        <f>R20*3</f>
        <v>12</v>
      </c>
      <c r="X20" s="95">
        <f>S20*4</f>
        <v>16</v>
      </c>
      <c r="Y20" s="95">
        <f>T20*5</f>
        <v>10</v>
      </c>
      <c r="Z20" s="95">
        <f>SUM(U20:Y20)</f>
        <v>38</v>
      </c>
      <c r="AA20" s="142">
        <v>10</v>
      </c>
      <c r="AB20" s="72">
        <f>Z20/AA20</f>
        <v>3.8</v>
      </c>
      <c r="AC20" s="148"/>
      <c r="AD20" s="95"/>
      <c r="AE20" s="95">
        <v>2</v>
      </c>
      <c r="AF20" s="95">
        <v>3</v>
      </c>
      <c r="AG20" s="95"/>
      <c r="AH20" s="95">
        <f>AC20*1</f>
        <v>0</v>
      </c>
      <c r="AI20" s="95">
        <f>AD20*2</f>
        <v>0</v>
      </c>
      <c r="AJ20" s="95">
        <f>AE20*3</f>
        <v>6</v>
      </c>
      <c r="AK20" s="95">
        <f>AF20*4</f>
        <v>12</v>
      </c>
      <c r="AL20" s="95">
        <f>AG20*5</f>
        <v>0</v>
      </c>
      <c r="AM20" s="95">
        <f>SUM(AH20:AL20)</f>
        <v>18</v>
      </c>
      <c r="AN20" s="142">
        <v>5</v>
      </c>
      <c r="AO20" s="72">
        <f>AM20/AN20</f>
        <v>3.6</v>
      </c>
    </row>
    <row r="21" spans="1:41">
      <c r="A21" s="8">
        <v>2</v>
      </c>
      <c r="B21" s="41" t="s">
        <v>68</v>
      </c>
      <c r="C21" s="147"/>
      <c r="D21" s="143"/>
      <c r="E21" s="143">
        <v>3</v>
      </c>
      <c r="F21" s="143">
        <v>6</v>
      </c>
      <c r="G21" s="143">
        <v>1</v>
      </c>
      <c r="H21" s="75">
        <f t="shared" ref="H21:H29" si="21">C21*1</f>
        <v>0</v>
      </c>
      <c r="I21" s="75">
        <f t="shared" ref="I21:I29" si="22">D21*2</f>
        <v>0</v>
      </c>
      <c r="J21" s="75">
        <f t="shared" ref="J21:J29" si="23">E21*3</f>
        <v>9</v>
      </c>
      <c r="K21" s="75">
        <f t="shared" ref="K21:K29" si="24">F21*4</f>
        <v>24</v>
      </c>
      <c r="L21" s="75">
        <f t="shared" ref="L21:L29" si="25">G21*5</f>
        <v>5</v>
      </c>
      <c r="M21" s="75">
        <f t="shared" ref="M21:M29" si="26">SUM(H21:L21)</f>
        <v>38</v>
      </c>
      <c r="N21" s="76">
        <v>10</v>
      </c>
      <c r="O21" s="77">
        <f t="shared" ref="O21:O29" si="27">M21/N21</f>
        <v>3.8</v>
      </c>
      <c r="P21" s="89"/>
      <c r="Q21" s="75"/>
      <c r="R21" s="75"/>
      <c r="S21" s="75">
        <v>6</v>
      </c>
      <c r="T21" s="75">
        <v>4</v>
      </c>
      <c r="U21" s="75">
        <f t="shared" ref="U21:U29" si="28">P21*1</f>
        <v>0</v>
      </c>
      <c r="V21" s="75">
        <f t="shared" ref="V21:V29" si="29">Q21*2</f>
        <v>0</v>
      </c>
      <c r="W21" s="75">
        <f t="shared" ref="W21:W29" si="30">R21*3</f>
        <v>0</v>
      </c>
      <c r="X21" s="75">
        <f t="shared" ref="X21:X29" si="31">S21*4</f>
        <v>24</v>
      </c>
      <c r="Y21" s="75">
        <f t="shared" ref="Y21:Y29" si="32">T21*5</f>
        <v>20</v>
      </c>
      <c r="Z21" s="75">
        <f t="shared" ref="Z21:Z29" si="33">SUM(U21:Y21)</f>
        <v>44</v>
      </c>
      <c r="AA21" s="76">
        <v>10</v>
      </c>
      <c r="AB21" s="77">
        <f t="shared" ref="AB21:AB29" si="34">Z21/AA21</f>
        <v>4.4000000000000004</v>
      </c>
      <c r="AC21" s="89"/>
      <c r="AD21" s="75"/>
      <c r="AE21" s="75">
        <v>2</v>
      </c>
      <c r="AF21" s="75">
        <v>3</v>
      </c>
      <c r="AG21" s="75"/>
      <c r="AH21" s="75">
        <f t="shared" ref="AH21:AH29" si="35">AC21*1</f>
        <v>0</v>
      </c>
      <c r="AI21" s="75">
        <f t="shared" ref="AI21:AI29" si="36">AD21*2</f>
        <v>0</v>
      </c>
      <c r="AJ21" s="75">
        <f t="shared" ref="AJ21:AJ29" si="37">AE21*3</f>
        <v>6</v>
      </c>
      <c r="AK21" s="75">
        <f t="shared" ref="AK21:AK29" si="38">AF21*4</f>
        <v>12</v>
      </c>
      <c r="AL21" s="75">
        <f t="shared" ref="AL21:AL29" si="39">AG21*5</f>
        <v>0</v>
      </c>
      <c r="AM21" s="75">
        <f t="shared" ref="AM21:AM29" si="40">SUM(AH21:AL21)</f>
        <v>18</v>
      </c>
      <c r="AN21" s="76">
        <v>5</v>
      </c>
      <c r="AO21" s="77">
        <f t="shared" ref="AO21:AO29" si="41">AM21/AN21</f>
        <v>3.6</v>
      </c>
    </row>
    <row r="22" spans="1:41">
      <c r="A22" s="8">
        <v>3</v>
      </c>
      <c r="B22" s="41" t="s">
        <v>69</v>
      </c>
      <c r="C22" s="147"/>
      <c r="D22" s="143">
        <v>2</v>
      </c>
      <c r="E22" s="143">
        <v>5</v>
      </c>
      <c r="F22" s="143">
        <v>2</v>
      </c>
      <c r="G22" s="143">
        <v>1</v>
      </c>
      <c r="H22" s="75">
        <f t="shared" si="21"/>
        <v>0</v>
      </c>
      <c r="I22" s="75">
        <f t="shared" si="22"/>
        <v>4</v>
      </c>
      <c r="J22" s="75">
        <f t="shared" si="23"/>
        <v>15</v>
      </c>
      <c r="K22" s="75">
        <f t="shared" si="24"/>
        <v>8</v>
      </c>
      <c r="L22" s="75">
        <f t="shared" si="25"/>
        <v>5</v>
      </c>
      <c r="M22" s="75">
        <f t="shared" si="26"/>
        <v>32</v>
      </c>
      <c r="N22" s="76">
        <v>10</v>
      </c>
      <c r="O22" s="77">
        <f t="shared" si="27"/>
        <v>3.2</v>
      </c>
      <c r="P22" s="89"/>
      <c r="Q22" s="75"/>
      <c r="R22" s="75">
        <v>4</v>
      </c>
      <c r="S22" s="75">
        <v>3</v>
      </c>
      <c r="T22" s="75">
        <v>3</v>
      </c>
      <c r="U22" s="75">
        <f t="shared" si="28"/>
        <v>0</v>
      </c>
      <c r="V22" s="75">
        <f t="shared" si="29"/>
        <v>0</v>
      </c>
      <c r="W22" s="75">
        <f t="shared" si="30"/>
        <v>12</v>
      </c>
      <c r="X22" s="75">
        <f t="shared" si="31"/>
        <v>12</v>
      </c>
      <c r="Y22" s="75">
        <f t="shared" si="32"/>
        <v>15</v>
      </c>
      <c r="Z22" s="75">
        <f t="shared" si="33"/>
        <v>39</v>
      </c>
      <c r="AA22" s="76">
        <v>10</v>
      </c>
      <c r="AB22" s="77">
        <f t="shared" si="34"/>
        <v>3.9</v>
      </c>
      <c r="AC22" s="89"/>
      <c r="AD22" s="75">
        <v>1</v>
      </c>
      <c r="AE22" s="75">
        <v>3</v>
      </c>
      <c r="AF22" s="75">
        <v>1</v>
      </c>
      <c r="AG22" s="75"/>
      <c r="AH22" s="75">
        <f t="shared" si="35"/>
        <v>0</v>
      </c>
      <c r="AI22" s="75">
        <f t="shared" si="36"/>
        <v>2</v>
      </c>
      <c r="AJ22" s="75">
        <f t="shared" si="37"/>
        <v>9</v>
      </c>
      <c r="AK22" s="75">
        <f t="shared" si="38"/>
        <v>4</v>
      </c>
      <c r="AL22" s="75">
        <f t="shared" si="39"/>
        <v>0</v>
      </c>
      <c r="AM22" s="75">
        <f t="shared" si="40"/>
        <v>15</v>
      </c>
      <c r="AN22" s="76">
        <v>5</v>
      </c>
      <c r="AO22" s="77">
        <f t="shared" si="41"/>
        <v>3</v>
      </c>
    </row>
    <row r="23" spans="1:41" ht="24">
      <c r="A23" s="8">
        <v>4</v>
      </c>
      <c r="B23" s="41" t="s">
        <v>70</v>
      </c>
      <c r="C23" s="147"/>
      <c r="D23" s="143">
        <v>2</v>
      </c>
      <c r="E23" s="143">
        <v>3</v>
      </c>
      <c r="F23" s="143">
        <v>4</v>
      </c>
      <c r="G23" s="143">
        <v>1</v>
      </c>
      <c r="H23" s="75">
        <f t="shared" si="21"/>
        <v>0</v>
      </c>
      <c r="I23" s="75">
        <f t="shared" si="22"/>
        <v>4</v>
      </c>
      <c r="J23" s="75">
        <f t="shared" si="23"/>
        <v>9</v>
      </c>
      <c r="K23" s="75">
        <f t="shared" si="24"/>
        <v>16</v>
      </c>
      <c r="L23" s="75">
        <f t="shared" si="25"/>
        <v>5</v>
      </c>
      <c r="M23" s="75">
        <f t="shared" si="26"/>
        <v>34</v>
      </c>
      <c r="N23" s="76">
        <v>10</v>
      </c>
      <c r="O23" s="77">
        <f t="shared" si="27"/>
        <v>3.4</v>
      </c>
      <c r="P23" s="89"/>
      <c r="Q23" s="75"/>
      <c r="R23" s="75">
        <v>4</v>
      </c>
      <c r="S23" s="75">
        <v>6</v>
      </c>
      <c r="T23" s="75"/>
      <c r="U23" s="75">
        <f t="shared" si="28"/>
        <v>0</v>
      </c>
      <c r="V23" s="75">
        <f t="shared" si="29"/>
        <v>0</v>
      </c>
      <c r="W23" s="75">
        <f t="shared" si="30"/>
        <v>12</v>
      </c>
      <c r="X23" s="75">
        <f t="shared" si="31"/>
        <v>24</v>
      </c>
      <c r="Y23" s="75">
        <f t="shared" si="32"/>
        <v>0</v>
      </c>
      <c r="Z23" s="75">
        <f t="shared" si="33"/>
        <v>36</v>
      </c>
      <c r="AA23" s="76">
        <v>10</v>
      </c>
      <c r="AB23" s="77">
        <f t="shared" si="34"/>
        <v>3.6</v>
      </c>
      <c r="AC23" s="89"/>
      <c r="AD23" s="75">
        <v>2</v>
      </c>
      <c r="AE23" s="75">
        <v>2</v>
      </c>
      <c r="AF23" s="75">
        <v>1</v>
      </c>
      <c r="AG23" s="75"/>
      <c r="AH23" s="75">
        <f t="shared" si="35"/>
        <v>0</v>
      </c>
      <c r="AI23" s="75">
        <f t="shared" si="36"/>
        <v>4</v>
      </c>
      <c r="AJ23" s="75">
        <f t="shared" si="37"/>
        <v>6</v>
      </c>
      <c r="AK23" s="75">
        <f t="shared" si="38"/>
        <v>4</v>
      </c>
      <c r="AL23" s="75">
        <f t="shared" si="39"/>
        <v>0</v>
      </c>
      <c r="AM23" s="75">
        <f t="shared" si="40"/>
        <v>14</v>
      </c>
      <c r="AN23" s="76">
        <v>5</v>
      </c>
      <c r="AO23" s="77">
        <f t="shared" si="41"/>
        <v>2.8</v>
      </c>
    </row>
    <row r="24" spans="1:41">
      <c r="A24" s="8">
        <v>5</v>
      </c>
      <c r="B24" s="41" t="s">
        <v>71</v>
      </c>
      <c r="C24" s="147"/>
      <c r="D24" s="143">
        <v>4</v>
      </c>
      <c r="E24" s="143">
        <v>3</v>
      </c>
      <c r="F24" s="143">
        <v>3</v>
      </c>
      <c r="G24" s="143"/>
      <c r="H24" s="75">
        <f t="shared" si="21"/>
        <v>0</v>
      </c>
      <c r="I24" s="75">
        <f t="shared" si="22"/>
        <v>8</v>
      </c>
      <c r="J24" s="75">
        <f t="shared" si="23"/>
        <v>9</v>
      </c>
      <c r="K24" s="75">
        <f t="shared" si="24"/>
        <v>12</v>
      </c>
      <c r="L24" s="75">
        <f t="shared" si="25"/>
        <v>0</v>
      </c>
      <c r="M24" s="75">
        <f t="shared" si="26"/>
        <v>29</v>
      </c>
      <c r="N24" s="76">
        <v>10</v>
      </c>
      <c r="O24" s="77">
        <f t="shared" si="27"/>
        <v>2.9</v>
      </c>
      <c r="P24" s="89"/>
      <c r="Q24" s="75"/>
      <c r="R24" s="75">
        <v>4</v>
      </c>
      <c r="S24" s="75">
        <v>3</v>
      </c>
      <c r="T24" s="75">
        <v>3</v>
      </c>
      <c r="U24" s="75">
        <f t="shared" si="28"/>
        <v>0</v>
      </c>
      <c r="V24" s="75">
        <f t="shared" si="29"/>
        <v>0</v>
      </c>
      <c r="W24" s="75">
        <f t="shared" si="30"/>
        <v>12</v>
      </c>
      <c r="X24" s="75">
        <f t="shared" si="31"/>
        <v>12</v>
      </c>
      <c r="Y24" s="75">
        <f t="shared" si="32"/>
        <v>15</v>
      </c>
      <c r="Z24" s="75">
        <f t="shared" si="33"/>
        <v>39</v>
      </c>
      <c r="AA24" s="76">
        <v>10</v>
      </c>
      <c r="AB24" s="77">
        <f t="shared" si="34"/>
        <v>3.9</v>
      </c>
      <c r="AC24" s="89"/>
      <c r="AD24" s="75">
        <v>2</v>
      </c>
      <c r="AE24" s="75">
        <v>3</v>
      </c>
      <c r="AF24" s="75"/>
      <c r="AG24" s="75"/>
      <c r="AH24" s="75">
        <f t="shared" si="35"/>
        <v>0</v>
      </c>
      <c r="AI24" s="75">
        <f t="shared" si="36"/>
        <v>4</v>
      </c>
      <c r="AJ24" s="75">
        <f t="shared" si="37"/>
        <v>9</v>
      </c>
      <c r="AK24" s="75">
        <f t="shared" si="38"/>
        <v>0</v>
      </c>
      <c r="AL24" s="75">
        <f t="shared" si="39"/>
        <v>0</v>
      </c>
      <c r="AM24" s="75">
        <f t="shared" si="40"/>
        <v>13</v>
      </c>
      <c r="AN24" s="76">
        <v>5</v>
      </c>
      <c r="AO24" s="77">
        <f t="shared" si="41"/>
        <v>2.6</v>
      </c>
    </row>
    <row r="25" spans="1:41">
      <c r="A25" s="8">
        <v>6</v>
      </c>
      <c r="B25" s="41" t="s">
        <v>72</v>
      </c>
      <c r="C25" s="147">
        <v>1</v>
      </c>
      <c r="D25" s="143">
        <v>4</v>
      </c>
      <c r="E25" s="143">
        <v>3</v>
      </c>
      <c r="F25" s="143">
        <v>2</v>
      </c>
      <c r="G25" s="143"/>
      <c r="H25" s="75">
        <f t="shared" si="21"/>
        <v>1</v>
      </c>
      <c r="I25" s="75">
        <f t="shared" si="22"/>
        <v>8</v>
      </c>
      <c r="J25" s="75">
        <f t="shared" si="23"/>
        <v>9</v>
      </c>
      <c r="K25" s="75">
        <f t="shared" si="24"/>
        <v>8</v>
      </c>
      <c r="L25" s="75">
        <f t="shared" si="25"/>
        <v>0</v>
      </c>
      <c r="M25" s="75">
        <f t="shared" si="26"/>
        <v>26</v>
      </c>
      <c r="N25" s="76">
        <v>10</v>
      </c>
      <c r="O25" s="77">
        <f t="shared" si="27"/>
        <v>2.6</v>
      </c>
      <c r="P25" s="89"/>
      <c r="Q25" s="75"/>
      <c r="R25" s="75">
        <v>6</v>
      </c>
      <c r="S25" s="75">
        <v>4</v>
      </c>
      <c r="T25" s="75"/>
      <c r="U25" s="75">
        <f t="shared" si="28"/>
        <v>0</v>
      </c>
      <c r="V25" s="75">
        <f t="shared" si="29"/>
        <v>0</v>
      </c>
      <c r="W25" s="75">
        <f t="shared" si="30"/>
        <v>18</v>
      </c>
      <c r="X25" s="75">
        <f t="shared" si="31"/>
        <v>16</v>
      </c>
      <c r="Y25" s="75">
        <f t="shared" si="32"/>
        <v>0</v>
      </c>
      <c r="Z25" s="75">
        <f t="shared" si="33"/>
        <v>34</v>
      </c>
      <c r="AA25" s="76">
        <v>10</v>
      </c>
      <c r="AB25" s="77">
        <f t="shared" si="34"/>
        <v>3.4</v>
      </c>
      <c r="AC25" s="89"/>
      <c r="AD25" s="75">
        <v>2</v>
      </c>
      <c r="AE25" s="75">
        <v>3</v>
      </c>
      <c r="AF25" s="75"/>
      <c r="AG25" s="75"/>
      <c r="AH25" s="75">
        <f t="shared" si="35"/>
        <v>0</v>
      </c>
      <c r="AI25" s="75">
        <f t="shared" si="36"/>
        <v>4</v>
      </c>
      <c r="AJ25" s="75">
        <f t="shared" si="37"/>
        <v>9</v>
      </c>
      <c r="AK25" s="75">
        <f t="shared" si="38"/>
        <v>0</v>
      </c>
      <c r="AL25" s="75">
        <f t="shared" si="39"/>
        <v>0</v>
      </c>
      <c r="AM25" s="75">
        <f t="shared" si="40"/>
        <v>13</v>
      </c>
      <c r="AN25" s="76">
        <v>5</v>
      </c>
      <c r="AO25" s="77">
        <f t="shared" si="41"/>
        <v>2.6</v>
      </c>
    </row>
    <row r="26" spans="1:41" ht="24">
      <c r="A26" s="8">
        <v>7</v>
      </c>
      <c r="B26" s="41" t="s">
        <v>73</v>
      </c>
      <c r="C26" s="147"/>
      <c r="D26" s="143">
        <v>6</v>
      </c>
      <c r="E26" s="143">
        <v>3</v>
      </c>
      <c r="F26" s="143">
        <v>1</v>
      </c>
      <c r="G26" s="143"/>
      <c r="H26" s="75">
        <f t="shared" si="21"/>
        <v>0</v>
      </c>
      <c r="I26" s="75">
        <f t="shared" si="22"/>
        <v>12</v>
      </c>
      <c r="J26" s="75">
        <f t="shared" si="23"/>
        <v>9</v>
      </c>
      <c r="K26" s="75">
        <f t="shared" si="24"/>
        <v>4</v>
      </c>
      <c r="L26" s="75">
        <f t="shared" si="25"/>
        <v>0</v>
      </c>
      <c r="M26" s="75">
        <f t="shared" si="26"/>
        <v>25</v>
      </c>
      <c r="N26" s="76">
        <v>10</v>
      </c>
      <c r="O26" s="77">
        <f t="shared" si="27"/>
        <v>2.5</v>
      </c>
      <c r="P26" s="89"/>
      <c r="Q26" s="75">
        <v>2</v>
      </c>
      <c r="R26" s="75">
        <v>7</v>
      </c>
      <c r="S26" s="75">
        <v>1</v>
      </c>
      <c r="T26" s="75"/>
      <c r="U26" s="75">
        <f t="shared" si="28"/>
        <v>0</v>
      </c>
      <c r="V26" s="75">
        <f t="shared" si="29"/>
        <v>4</v>
      </c>
      <c r="W26" s="75">
        <f t="shared" si="30"/>
        <v>21</v>
      </c>
      <c r="X26" s="75">
        <f t="shared" si="31"/>
        <v>4</v>
      </c>
      <c r="Y26" s="75">
        <f t="shared" si="32"/>
        <v>0</v>
      </c>
      <c r="Z26" s="75">
        <f t="shared" si="33"/>
        <v>29</v>
      </c>
      <c r="AA26" s="76">
        <v>10</v>
      </c>
      <c r="AB26" s="77">
        <f t="shared" si="34"/>
        <v>2.9</v>
      </c>
      <c r="AC26" s="89"/>
      <c r="AD26" s="75">
        <v>2</v>
      </c>
      <c r="AE26" s="75">
        <v>2</v>
      </c>
      <c r="AF26" s="75">
        <v>1</v>
      </c>
      <c r="AG26" s="75"/>
      <c r="AH26" s="75">
        <f t="shared" si="35"/>
        <v>0</v>
      </c>
      <c r="AI26" s="75">
        <f t="shared" si="36"/>
        <v>4</v>
      </c>
      <c r="AJ26" s="75">
        <f t="shared" si="37"/>
        <v>6</v>
      </c>
      <c r="AK26" s="75">
        <f t="shared" si="38"/>
        <v>4</v>
      </c>
      <c r="AL26" s="75">
        <f t="shared" si="39"/>
        <v>0</v>
      </c>
      <c r="AM26" s="75">
        <f t="shared" si="40"/>
        <v>14</v>
      </c>
      <c r="AN26" s="76">
        <v>5</v>
      </c>
      <c r="AO26" s="77">
        <f t="shared" si="41"/>
        <v>2.8</v>
      </c>
    </row>
    <row r="27" spans="1:41">
      <c r="A27" s="8">
        <v>8</v>
      </c>
      <c r="B27" s="41" t="s">
        <v>74</v>
      </c>
      <c r="C27" s="147">
        <v>1</v>
      </c>
      <c r="D27" s="143">
        <v>7</v>
      </c>
      <c r="E27" s="143">
        <v>1</v>
      </c>
      <c r="F27" s="143">
        <v>1</v>
      </c>
      <c r="G27" s="143"/>
      <c r="H27" s="75">
        <f t="shared" si="21"/>
        <v>1</v>
      </c>
      <c r="I27" s="75">
        <f t="shared" si="22"/>
        <v>14</v>
      </c>
      <c r="J27" s="75">
        <f t="shared" si="23"/>
        <v>3</v>
      </c>
      <c r="K27" s="75">
        <f t="shared" si="24"/>
        <v>4</v>
      </c>
      <c r="L27" s="75">
        <f t="shared" si="25"/>
        <v>0</v>
      </c>
      <c r="M27" s="75">
        <f t="shared" si="26"/>
        <v>22</v>
      </c>
      <c r="N27" s="76">
        <v>10</v>
      </c>
      <c r="O27" s="77">
        <f t="shared" si="27"/>
        <v>2.2000000000000002</v>
      </c>
      <c r="P27" s="89"/>
      <c r="Q27" s="75">
        <v>2</v>
      </c>
      <c r="R27" s="75">
        <v>2</v>
      </c>
      <c r="S27" s="75">
        <v>6</v>
      </c>
      <c r="T27" s="75"/>
      <c r="U27" s="75">
        <f t="shared" si="28"/>
        <v>0</v>
      </c>
      <c r="V27" s="75">
        <f t="shared" si="29"/>
        <v>4</v>
      </c>
      <c r="W27" s="75">
        <f t="shared" si="30"/>
        <v>6</v>
      </c>
      <c r="X27" s="75">
        <f t="shared" si="31"/>
        <v>24</v>
      </c>
      <c r="Y27" s="75">
        <f t="shared" si="32"/>
        <v>0</v>
      </c>
      <c r="Z27" s="75">
        <f t="shared" si="33"/>
        <v>34</v>
      </c>
      <c r="AA27" s="76">
        <v>10</v>
      </c>
      <c r="AB27" s="77">
        <f t="shared" si="34"/>
        <v>3.4</v>
      </c>
      <c r="AC27" s="89">
        <v>1</v>
      </c>
      <c r="AD27" s="75">
        <v>1</v>
      </c>
      <c r="AE27" s="75">
        <v>2</v>
      </c>
      <c r="AF27" s="75">
        <v>1</v>
      </c>
      <c r="AG27" s="75"/>
      <c r="AH27" s="75">
        <f t="shared" si="35"/>
        <v>1</v>
      </c>
      <c r="AI27" s="75">
        <f t="shared" si="36"/>
        <v>2</v>
      </c>
      <c r="AJ27" s="75">
        <f t="shared" si="37"/>
        <v>6</v>
      </c>
      <c r="AK27" s="75">
        <f t="shared" si="38"/>
        <v>4</v>
      </c>
      <c r="AL27" s="75">
        <f t="shared" si="39"/>
        <v>0</v>
      </c>
      <c r="AM27" s="75">
        <f t="shared" si="40"/>
        <v>13</v>
      </c>
      <c r="AN27" s="76">
        <v>5</v>
      </c>
      <c r="AO27" s="77">
        <f t="shared" si="41"/>
        <v>2.6</v>
      </c>
    </row>
    <row r="28" spans="1:41">
      <c r="A28" s="8">
        <v>9</v>
      </c>
      <c r="B28" s="41" t="s">
        <v>75</v>
      </c>
      <c r="C28" s="147">
        <v>1</v>
      </c>
      <c r="D28" s="143">
        <v>7</v>
      </c>
      <c r="E28" s="143">
        <v>2</v>
      </c>
      <c r="F28" s="143"/>
      <c r="G28" s="143"/>
      <c r="H28" s="75">
        <f t="shared" si="21"/>
        <v>1</v>
      </c>
      <c r="I28" s="75">
        <f t="shared" si="22"/>
        <v>14</v>
      </c>
      <c r="J28" s="75">
        <f t="shared" si="23"/>
        <v>6</v>
      </c>
      <c r="K28" s="75">
        <f t="shared" si="24"/>
        <v>0</v>
      </c>
      <c r="L28" s="75">
        <f t="shared" si="25"/>
        <v>0</v>
      </c>
      <c r="M28" s="75">
        <f t="shared" si="26"/>
        <v>21</v>
      </c>
      <c r="N28" s="76">
        <v>10</v>
      </c>
      <c r="O28" s="77">
        <f t="shared" si="27"/>
        <v>2.1</v>
      </c>
      <c r="P28" s="89"/>
      <c r="Q28" s="75">
        <v>4</v>
      </c>
      <c r="R28" s="75">
        <v>1</v>
      </c>
      <c r="S28" s="75">
        <v>5</v>
      </c>
      <c r="T28" s="75"/>
      <c r="U28" s="75">
        <f t="shared" si="28"/>
        <v>0</v>
      </c>
      <c r="V28" s="75">
        <f t="shared" si="29"/>
        <v>8</v>
      </c>
      <c r="W28" s="75">
        <f t="shared" si="30"/>
        <v>3</v>
      </c>
      <c r="X28" s="75">
        <f t="shared" si="31"/>
        <v>20</v>
      </c>
      <c r="Y28" s="75">
        <f t="shared" si="32"/>
        <v>0</v>
      </c>
      <c r="Z28" s="75">
        <f t="shared" si="33"/>
        <v>31</v>
      </c>
      <c r="AA28" s="76">
        <v>10</v>
      </c>
      <c r="AB28" s="77">
        <f t="shared" si="34"/>
        <v>3.1</v>
      </c>
      <c r="AC28" s="89"/>
      <c r="AD28" s="75">
        <v>4</v>
      </c>
      <c r="AE28" s="75">
        <v>1</v>
      </c>
      <c r="AF28" s="75"/>
      <c r="AG28" s="75"/>
      <c r="AH28" s="75">
        <f t="shared" si="35"/>
        <v>0</v>
      </c>
      <c r="AI28" s="75">
        <f t="shared" si="36"/>
        <v>8</v>
      </c>
      <c r="AJ28" s="75">
        <f t="shared" si="37"/>
        <v>3</v>
      </c>
      <c r="AK28" s="75">
        <f t="shared" si="38"/>
        <v>0</v>
      </c>
      <c r="AL28" s="75">
        <f t="shared" si="39"/>
        <v>0</v>
      </c>
      <c r="AM28" s="75">
        <f t="shared" si="40"/>
        <v>11</v>
      </c>
      <c r="AN28" s="76">
        <v>5</v>
      </c>
      <c r="AO28" s="77">
        <f t="shared" si="41"/>
        <v>2.2000000000000002</v>
      </c>
    </row>
    <row r="29" spans="1:41" ht="17.25" thickBot="1">
      <c r="A29" s="11">
        <v>10</v>
      </c>
      <c r="B29" s="126" t="s">
        <v>76</v>
      </c>
      <c r="C29" s="147">
        <v>1</v>
      </c>
      <c r="D29" s="143">
        <v>6</v>
      </c>
      <c r="E29" s="143">
        <v>1</v>
      </c>
      <c r="F29" s="143">
        <v>2</v>
      </c>
      <c r="G29" s="143"/>
      <c r="H29" s="75">
        <f t="shared" si="21"/>
        <v>1</v>
      </c>
      <c r="I29" s="75">
        <f t="shared" si="22"/>
        <v>12</v>
      </c>
      <c r="J29" s="75">
        <f t="shared" si="23"/>
        <v>3</v>
      </c>
      <c r="K29" s="75">
        <f t="shared" si="24"/>
        <v>8</v>
      </c>
      <c r="L29" s="75">
        <f t="shared" si="25"/>
        <v>0</v>
      </c>
      <c r="M29" s="75">
        <f t="shared" si="26"/>
        <v>24</v>
      </c>
      <c r="N29" s="76">
        <v>10</v>
      </c>
      <c r="O29" s="82">
        <f t="shared" si="27"/>
        <v>2.4</v>
      </c>
      <c r="P29" s="89"/>
      <c r="Q29" s="75">
        <v>3</v>
      </c>
      <c r="R29" s="75">
        <v>4</v>
      </c>
      <c r="S29" s="75">
        <v>3</v>
      </c>
      <c r="T29" s="75"/>
      <c r="U29" s="75">
        <f t="shared" si="28"/>
        <v>0</v>
      </c>
      <c r="V29" s="75">
        <f t="shared" si="29"/>
        <v>6</v>
      </c>
      <c r="W29" s="75">
        <f t="shared" si="30"/>
        <v>12</v>
      </c>
      <c r="X29" s="75">
        <f t="shared" si="31"/>
        <v>12</v>
      </c>
      <c r="Y29" s="75">
        <f t="shared" si="32"/>
        <v>0</v>
      </c>
      <c r="Z29" s="75">
        <f t="shared" si="33"/>
        <v>30</v>
      </c>
      <c r="AA29" s="76">
        <v>10</v>
      </c>
      <c r="AB29" s="82">
        <f t="shared" si="34"/>
        <v>3</v>
      </c>
      <c r="AC29" s="89"/>
      <c r="AD29" s="75">
        <v>2</v>
      </c>
      <c r="AE29" s="75">
        <v>3</v>
      </c>
      <c r="AF29" s="75"/>
      <c r="AG29" s="75"/>
      <c r="AH29" s="75">
        <f t="shared" si="35"/>
        <v>0</v>
      </c>
      <c r="AI29" s="75">
        <f t="shared" si="36"/>
        <v>4</v>
      </c>
      <c r="AJ29" s="75">
        <f t="shared" si="37"/>
        <v>9</v>
      </c>
      <c r="AK29" s="75">
        <f t="shared" si="38"/>
        <v>0</v>
      </c>
      <c r="AL29" s="75">
        <f t="shared" si="39"/>
        <v>0</v>
      </c>
      <c r="AM29" s="75">
        <f t="shared" si="40"/>
        <v>13</v>
      </c>
      <c r="AN29" s="76">
        <v>5</v>
      </c>
      <c r="AO29" s="82">
        <f t="shared" si="41"/>
        <v>2.6</v>
      </c>
    </row>
    <row r="30" spans="1:41" hidden="1">
      <c r="C30" s="115"/>
      <c r="D30" s="62"/>
      <c r="E30" s="62"/>
      <c r="F30" s="62"/>
      <c r="G30" s="62"/>
      <c r="H30" s="7"/>
      <c r="I30" s="7"/>
      <c r="J30" s="7"/>
      <c r="K30" s="7"/>
      <c r="L30" s="7"/>
      <c r="M30" s="7"/>
      <c r="N30" s="7"/>
      <c r="O30" s="124">
        <f>SUM(O20:O29)</f>
        <v>28.200000000000003</v>
      </c>
      <c r="P30" s="115"/>
      <c r="Q30" s="62"/>
      <c r="R30" s="62"/>
      <c r="S30" s="62"/>
      <c r="T30" s="62"/>
      <c r="U30" s="7"/>
      <c r="V30" s="7"/>
      <c r="W30" s="7"/>
      <c r="X30" s="7"/>
      <c r="Y30" s="7"/>
      <c r="Z30" s="7"/>
      <c r="AA30" s="7"/>
      <c r="AB30" s="124">
        <f>SUM(AB20:AB29)</f>
        <v>35.399999999999991</v>
      </c>
      <c r="AC30" s="115"/>
      <c r="AD30" s="62"/>
      <c r="AE30" s="62"/>
      <c r="AF30" s="62"/>
      <c r="AG30" s="62"/>
      <c r="AH30" s="7"/>
      <c r="AI30" s="7"/>
      <c r="AJ30" s="7"/>
      <c r="AK30" s="7"/>
      <c r="AL30" s="7"/>
      <c r="AM30" s="7"/>
      <c r="AN30" s="7"/>
      <c r="AO30" s="124">
        <f>SUM(AO20:AO29)</f>
        <v>28.400000000000002</v>
      </c>
    </row>
    <row r="31" spans="1:41" ht="17.25" thickBot="1">
      <c r="A31" s="25"/>
      <c r="B31" s="25"/>
      <c r="C31" s="170" t="s">
        <v>99</v>
      </c>
      <c r="D31" s="171"/>
      <c r="E31" s="171"/>
      <c r="F31" s="171"/>
      <c r="G31" s="172"/>
      <c r="H31" s="138"/>
      <c r="I31" s="44"/>
      <c r="J31" s="44"/>
      <c r="K31" s="44"/>
      <c r="L31" s="44"/>
      <c r="M31" s="44"/>
      <c r="N31" s="50"/>
      <c r="O31" s="55">
        <f>O30/10</f>
        <v>2.8200000000000003</v>
      </c>
      <c r="P31" s="170" t="s">
        <v>99</v>
      </c>
      <c r="Q31" s="171"/>
      <c r="R31" s="171"/>
      <c r="S31" s="171"/>
      <c r="T31" s="172"/>
      <c r="U31" s="138"/>
      <c r="V31" s="44"/>
      <c r="W31" s="44"/>
      <c r="X31" s="44"/>
      <c r="Y31" s="44"/>
      <c r="Z31" s="44"/>
      <c r="AA31" s="50"/>
      <c r="AB31" s="55">
        <f>AB30/10</f>
        <v>3.5399999999999991</v>
      </c>
      <c r="AC31" s="170" t="s">
        <v>99</v>
      </c>
      <c r="AD31" s="171"/>
      <c r="AE31" s="171"/>
      <c r="AF31" s="171"/>
      <c r="AG31" s="172"/>
      <c r="AH31" s="138"/>
      <c r="AI31" s="44"/>
      <c r="AJ31" s="44"/>
      <c r="AK31" s="44"/>
      <c r="AL31" s="44"/>
      <c r="AM31" s="44"/>
      <c r="AN31" s="50"/>
      <c r="AO31" s="55">
        <f>AO30/10</f>
        <v>2.8400000000000003</v>
      </c>
    </row>
    <row r="33" spans="1:41" ht="27" thickBot="1">
      <c r="A33" s="174" t="s">
        <v>109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</row>
    <row r="34" spans="1:41" ht="17.25" thickBot="1">
      <c r="A34" s="183" t="s">
        <v>88</v>
      </c>
      <c r="B34" s="184"/>
      <c r="C34" s="179" t="s">
        <v>4</v>
      </c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  <c r="O34" s="180"/>
      <c r="P34" s="180" t="s">
        <v>5</v>
      </c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 t="s">
        <v>90</v>
      </c>
      <c r="AD34" s="180"/>
      <c r="AE34" s="180"/>
      <c r="AF34" s="180"/>
      <c r="AG34" s="180"/>
      <c r="AH34" s="180"/>
      <c r="AI34" s="180"/>
      <c r="AJ34" s="180"/>
      <c r="AK34" s="180"/>
      <c r="AL34" s="180"/>
      <c r="AM34" s="180"/>
      <c r="AN34" s="180"/>
      <c r="AO34" s="181"/>
    </row>
    <row r="35" spans="1:41" ht="17.25" thickBot="1">
      <c r="A35" s="185"/>
      <c r="B35" s="186"/>
      <c r="C35" s="127">
        <v>1</v>
      </c>
      <c r="D35" s="128">
        <v>2</v>
      </c>
      <c r="E35" s="128">
        <v>3</v>
      </c>
      <c r="F35" s="128">
        <v>4</v>
      </c>
      <c r="G35" s="128">
        <v>5</v>
      </c>
      <c r="H35" s="187" t="s">
        <v>3</v>
      </c>
      <c r="I35" s="187"/>
      <c r="J35" s="187"/>
      <c r="K35" s="187"/>
      <c r="L35" s="187"/>
      <c r="M35" s="116" t="s">
        <v>0</v>
      </c>
      <c r="N35" s="129" t="s">
        <v>1</v>
      </c>
      <c r="O35" s="55" t="s">
        <v>99</v>
      </c>
      <c r="P35" s="130">
        <v>1</v>
      </c>
      <c r="Q35" s="128">
        <v>2</v>
      </c>
      <c r="R35" s="128">
        <v>3</v>
      </c>
      <c r="S35" s="128">
        <v>4</v>
      </c>
      <c r="T35" s="128">
        <v>5</v>
      </c>
      <c r="U35" s="187" t="s">
        <v>3</v>
      </c>
      <c r="V35" s="187"/>
      <c r="W35" s="187"/>
      <c r="X35" s="187"/>
      <c r="Y35" s="187"/>
      <c r="Z35" s="116" t="s">
        <v>0</v>
      </c>
      <c r="AA35" s="129" t="s">
        <v>1</v>
      </c>
      <c r="AB35" s="55" t="s">
        <v>99</v>
      </c>
      <c r="AC35" s="130">
        <v>1</v>
      </c>
      <c r="AD35" s="128">
        <v>2</v>
      </c>
      <c r="AE35" s="128">
        <v>3</v>
      </c>
      <c r="AF35" s="128">
        <v>4</v>
      </c>
      <c r="AG35" s="128">
        <v>5</v>
      </c>
      <c r="AH35" s="187" t="s">
        <v>3</v>
      </c>
      <c r="AI35" s="187"/>
      <c r="AJ35" s="187"/>
      <c r="AK35" s="187"/>
      <c r="AL35" s="187"/>
      <c r="AM35" s="116" t="s">
        <v>0</v>
      </c>
      <c r="AN35" s="116" t="s">
        <v>1</v>
      </c>
      <c r="AO35" s="117" t="s">
        <v>99</v>
      </c>
    </row>
    <row r="36" spans="1:41">
      <c r="A36" s="42">
        <v>1</v>
      </c>
      <c r="B36" s="125" t="s">
        <v>58</v>
      </c>
      <c r="C36" s="145">
        <v>1</v>
      </c>
      <c r="D36" s="146">
        <v>6</v>
      </c>
      <c r="E36" s="146">
        <v>2</v>
      </c>
      <c r="F36" s="146">
        <v>1</v>
      </c>
      <c r="G36" s="146"/>
      <c r="H36" s="95">
        <f>C36*1</f>
        <v>1</v>
      </c>
      <c r="I36" s="95">
        <f>D36*2</f>
        <v>12</v>
      </c>
      <c r="J36" s="95">
        <f>E36*3</f>
        <v>6</v>
      </c>
      <c r="K36" s="95">
        <f>F36*4</f>
        <v>4</v>
      </c>
      <c r="L36" s="95">
        <f>G36*5</f>
        <v>0</v>
      </c>
      <c r="M36" s="95">
        <f>SUM(H36:L36)</f>
        <v>23</v>
      </c>
      <c r="N36" s="142">
        <v>10</v>
      </c>
      <c r="O36" s="140">
        <f>M36/N36</f>
        <v>2.2999999999999998</v>
      </c>
      <c r="P36" s="141"/>
      <c r="Q36" s="95">
        <v>1</v>
      </c>
      <c r="R36" s="95">
        <v>6</v>
      </c>
      <c r="S36" s="95">
        <v>3</v>
      </c>
      <c r="T36" s="95"/>
      <c r="U36" s="95">
        <f>P36*1</f>
        <v>0</v>
      </c>
      <c r="V36" s="95">
        <f>Q36*2</f>
        <v>2</v>
      </c>
      <c r="W36" s="95">
        <f>R36*3</f>
        <v>18</v>
      </c>
      <c r="X36" s="95">
        <f>S36*4</f>
        <v>12</v>
      </c>
      <c r="Y36" s="95">
        <f>T36*5</f>
        <v>0</v>
      </c>
      <c r="Z36" s="95">
        <f>SUM(U36:Y36)</f>
        <v>32</v>
      </c>
      <c r="AA36" s="142">
        <v>10</v>
      </c>
      <c r="AB36" s="140">
        <f>Z36/AA36</f>
        <v>3.2</v>
      </c>
      <c r="AC36" s="141"/>
      <c r="AD36" s="95">
        <v>3</v>
      </c>
      <c r="AE36" s="95">
        <v>2</v>
      </c>
      <c r="AF36" s="95"/>
      <c r="AG36" s="95"/>
      <c r="AH36" s="95">
        <f>AC36*1</f>
        <v>0</v>
      </c>
      <c r="AI36" s="95">
        <f>AD36*2</f>
        <v>6</v>
      </c>
      <c r="AJ36" s="95">
        <f>AE36*3</f>
        <v>6</v>
      </c>
      <c r="AK36" s="95">
        <f>AF36*4</f>
        <v>0</v>
      </c>
      <c r="AL36" s="95">
        <f>AG36*5</f>
        <v>0</v>
      </c>
      <c r="AM36" s="95">
        <f>SUM(AH36:AL36)</f>
        <v>12</v>
      </c>
      <c r="AN36" s="142">
        <v>5</v>
      </c>
      <c r="AO36" s="140">
        <f>AM36/AN36</f>
        <v>2.4</v>
      </c>
    </row>
    <row r="37" spans="1:41">
      <c r="A37" s="8">
        <v>2</v>
      </c>
      <c r="B37" s="41" t="s">
        <v>59</v>
      </c>
      <c r="C37" s="147"/>
      <c r="D37" s="143">
        <v>1</v>
      </c>
      <c r="E37" s="143">
        <v>5</v>
      </c>
      <c r="F37" s="143">
        <v>4</v>
      </c>
      <c r="G37" s="143"/>
      <c r="H37" s="75">
        <f t="shared" ref="H37:H45" si="42">C37*1</f>
        <v>0</v>
      </c>
      <c r="I37" s="75">
        <f t="shared" ref="I37:I45" si="43">D37*2</f>
        <v>2</v>
      </c>
      <c r="J37" s="75">
        <f t="shared" ref="J37:J45" si="44">E37*3</f>
        <v>15</v>
      </c>
      <c r="K37" s="75">
        <f t="shared" ref="K37:K45" si="45">F37*4</f>
        <v>16</v>
      </c>
      <c r="L37" s="75">
        <f t="shared" ref="L37:L45" si="46">G37*5</f>
        <v>0</v>
      </c>
      <c r="M37" s="75">
        <f t="shared" ref="M37:M45" si="47">SUM(H37:L37)</f>
        <v>33</v>
      </c>
      <c r="N37" s="76">
        <v>10</v>
      </c>
      <c r="O37" s="77">
        <f t="shared" ref="O37:O45" si="48">M37/N37</f>
        <v>3.3</v>
      </c>
      <c r="P37" s="74"/>
      <c r="Q37" s="75">
        <v>1</v>
      </c>
      <c r="R37" s="75">
        <v>4</v>
      </c>
      <c r="S37" s="75">
        <v>2</v>
      </c>
      <c r="T37" s="75">
        <v>3</v>
      </c>
      <c r="U37" s="75">
        <f t="shared" ref="U37:U45" si="49">P37*1</f>
        <v>0</v>
      </c>
      <c r="V37" s="75">
        <f t="shared" ref="V37:V45" si="50">Q37*2</f>
        <v>2</v>
      </c>
      <c r="W37" s="75">
        <f t="shared" ref="W37:W45" si="51">R37*3</f>
        <v>12</v>
      </c>
      <c r="X37" s="75">
        <f t="shared" ref="X37:X45" si="52">S37*4</f>
        <v>8</v>
      </c>
      <c r="Y37" s="75">
        <f t="shared" ref="Y37:Y45" si="53">T37*5</f>
        <v>15</v>
      </c>
      <c r="Z37" s="75">
        <f t="shared" ref="Z37:Z45" si="54">SUM(U37:Y37)</f>
        <v>37</v>
      </c>
      <c r="AA37" s="76">
        <v>10</v>
      </c>
      <c r="AB37" s="77">
        <f t="shared" ref="AB37:AB45" si="55">Z37/AA37</f>
        <v>3.7</v>
      </c>
      <c r="AC37" s="74"/>
      <c r="AD37" s="75">
        <v>2</v>
      </c>
      <c r="AE37" s="75">
        <v>2</v>
      </c>
      <c r="AF37" s="75">
        <v>1</v>
      </c>
      <c r="AG37" s="75"/>
      <c r="AH37" s="75">
        <f t="shared" ref="AH37:AH45" si="56">AC37*1</f>
        <v>0</v>
      </c>
      <c r="AI37" s="75">
        <f t="shared" ref="AI37:AI45" si="57">AD37*2</f>
        <v>4</v>
      </c>
      <c r="AJ37" s="75">
        <f t="shared" ref="AJ37:AJ45" si="58">AE37*3</f>
        <v>6</v>
      </c>
      <c r="AK37" s="75">
        <f t="shared" ref="AK37:AK45" si="59">AF37*4</f>
        <v>4</v>
      </c>
      <c r="AL37" s="75">
        <f t="shared" ref="AL37:AL45" si="60">AG37*5</f>
        <v>0</v>
      </c>
      <c r="AM37" s="75">
        <f t="shared" ref="AM37:AM45" si="61">SUM(AH37:AL37)</f>
        <v>14</v>
      </c>
      <c r="AN37" s="76">
        <v>5</v>
      </c>
      <c r="AO37" s="77">
        <f t="shared" ref="AO37:AO45" si="62">AM37/AN37</f>
        <v>2.8</v>
      </c>
    </row>
    <row r="38" spans="1:41">
      <c r="A38" s="8">
        <v>3</v>
      </c>
      <c r="B38" s="41" t="s">
        <v>60</v>
      </c>
      <c r="C38" s="147">
        <v>1</v>
      </c>
      <c r="D38" s="143">
        <v>6</v>
      </c>
      <c r="E38" s="143">
        <v>3</v>
      </c>
      <c r="F38" s="143"/>
      <c r="G38" s="143"/>
      <c r="H38" s="75">
        <f t="shared" si="42"/>
        <v>1</v>
      </c>
      <c r="I38" s="75">
        <f t="shared" si="43"/>
        <v>12</v>
      </c>
      <c r="J38" s="75">
        <f t="shared" si="44"/>
        <v>9</v>
      </c>
      <c r="K38" s="75">
        <f t="shared" si="45"/>
        <v>0</v>
      </c>
      <c r="L38" s="75">
        <f t="shared" si="46"/>
        <v>0</v>
      </c>
      <c r="M38" s="75">
        <f t="shared" si="47"/>
        <v>22</v>
      </c>
      <c r="N38" s="76">
        <v>10</v>
      </c>
      <c r="O38" s="77">
        <f t="shared" si="48"/>
        <v>2.2000000000000002</v>
      </c>
      <c r="P38" s="74">
        <v>1</v>
      </c>
      <c r="Q38" s="75">
        <v>1</v>
      </c>
      <c r="R38" s="75">
        <v>3</v>
      </c>
      <c r="S38" s="75">
        <v>5</v>
      </c>
      <c r="T38" s="75"/>
      <c r="U38" s="75">
        <f t="shared" si="49"/>
        <v>1</v>
      </c>
      <c r="V38" s="75">
        <f t="shared" si="50"/>
        <v>2</v>
      </c>
      <c r="W38" s="75">
        <f t="shared" si="51"/>
        <v>9</v>
      </c>
      <c r="X38" s="75">
        <f t="shared" si="52"/>
        <v>20</v>
      </c>
      <c r="Y38" s="75">
        <f t="shared" si="53"/>
        <v>0</v>
      </c>
      <c r="Z38" s="75">
        <f t="shared" si="54"/>
        <v>32</v>
      </c>
      <c r="AA38" s="76">
        <v>10</v>
      </c>
      <c r="AB38" s="77">
        <f t="shared" si="55"/>
        <v>3.2</v>
      </c>
      <c r="AC38" s="74"/>
      <c r="AD38" s="75">
        <v>2</v>
      </c>
      <c r="AE38" s="75">
        <v>2</v>
      </c>
      <c r="AF38" s="75"/>
      <c r="AG38" s="75">
        <v>1</v>
      </c>
      <c r="AH38" s="75">
        <f t="shared" si="56"/>
        <v>0</v>
      </c>
      <c r="AI38" s="75">
        <f t="shared" si="57"/>
        <v>4</v>
      </c>
      <c r="AJ38" s="75">
        <f t="shared" si="58"/>
        <v>6</v>
      </c>
      <c r="AK38" s="75">
        <f t="shared" si="59"/>
        <v>0</v>
      </c>
      <c r="AL38" s="75">
        <f t="shared" si="60"/>
        <v>5</v>
      </c>
      <c r="AM38" s="75">
        <f t="shared" si="61"/>
        <v>15</v>
      </c>
      <c r="AN38" s="76">
        <v>5</v>
      </c>
      <c r="AO38" s="77">
        <f t="shared" si="62"/>
        <v>3</v>
      </c>
    </row>
    <row r="39" spans="1:41">
      <c r="A39" s="8">
        <v>4</v>
      </c>
      <c r="B39" s="41" t="s">
        <v>61</v>
      </c>
      <c r="C39" s="147"/>
      <c r="D39" s="143"/>
      <c r="E39" s="143"/>
      <c r="F39" s="143">
        <v>7</v>
      </c>
      <c r="G39" s="143">
        <v>3</v>
      </c>
      <c r="H39" s="75">
        <f t="shared" si="42"/>
        <v>0</v>
      </c>
      <c r="I39" s="75">
        <f t="shared" si="43"/>
        <v>0</v>
      </c>
      <c r="J39" s="75">
        <f t="shared" si="44"/>
        <v>0</v>
      </c>
      <c r="K39" s="75">
        <f t="shared" si="45"/>
        <v>28</v>
      </c>
      <c r="L39" s="75">
        <f t="shared" si="46"/>
        <v>15</v>
      </c>
      <c r="M39" s="75">
        <f t="shared" si="47"/>
        <v>43</v>
      </c>
      <c r="N39" s="76">
        <v>10</v>
      </c>
      <c r="O39" s="77">
        <f t="shared" si="48"/>
        <v>4.3</v>
      </c>
      <c r="P39" s="74"/>
      <c r="Q39" s="75"/>
      <c r="R39" s="75">
        <v>1</v>
      </c>
      <c r="S39" s="75">
        <v>5</v>
      </c>
      <c r="T39" s="75">
        <v>4</v>
      </c>
      <c r="U39" s="75">
        <f t="shared" si="49"/>
        <v>0</v>
      </c>
      <c r="V39" s="75">
        <f t="shared" si="50"/>
        <v>0</v>
      </c>
      <c r="W39" s="75">
        <f t="shared" si="51"/>
        <v>3</v>
      </c>
      <c r="X39" s="75">
        <f t="shared" si="52"/>
        <v>20</v>
      </c>
      <c r="Y39" s="75">
        <f t="shared" si="53"/>
        <v>20</v>
      </c>
      <c r="Z39" s="75">
        <f t="shared" si="54"/>
        <v>43</v>
      </c>
      <c r="AA39" s="76">
        <v>10</v>
      </c>
      <c r="AB39" s="77">
        <f t="shared" si="55"/>
        <v>4.3</v>
      </c>
      <c r="AC39" s="74"/>
      <c r="AD39" s="75">
        <v>1</v>
      </c>
      <c r="AE39" s="75">
        <v>2</v>
      </c>
      <c r="AF39" s="75">
        <v>1</v>
      </c>
      <c r="AG39" s="75">
        <v>1</v>
      </c>
      <c r="AH39" s="75">
        <f t="shared" si="56"/>
        <v>0</v>
      </c>
      <c r="AI39" s="75">
        <f t="shared" si="57"/>
        <v>2</v>
      </c>
      <c r="AJ39" s="75">
        <f t="shared" si="58"/>
        <v>6</v>
      </c>
      <c r="AK39" s="75">
        <f t="shared" si="59"/>
        <v>4</v>
      </c>
      <c r="AL39" s="75">
        <f t="shared" si="60"/>
        <v>5</v>
      </c>
      <c r="AM39" s="75">
        <f t="shared" si="61"/>
        <v>17</v>
      </c>
      <c r="AN39" s="76">
        <v>5</v>
      </c>
      <c r="AO39" s="77">
        <f t="shared" si="62"/>
        <v>3.4</v>
      </c>
    </row>
    <row r="40" spans="1:41">
      <c r="A40" s="8">
        <v>5</v>
      </c>
      <c r="B40" s="41" t="s">
        <v>62</v>
      </c>
      <c r="C40" s="147">
        <v>1</v>
      </c>
      <c r="D40" s="143"/>
      <c r="E40" s="143">
        <v>1</v>
      </c>
      <c r="F40" s="143">
        <v>6</v>
      </c>
      <c r="G40" s="143">
        <v>2</v>
      </c>
      <c r="H40" s="75">
        <f t="shared" si="42"/>
        <v>1</v>
      </c>
      <c r="I40" s="75">
        <f t="shared" si="43"/>
        <v>0</v>
      </c>
      <c r="J40" s="75">
        <f t="shared" si="44"/>
        <v>3</v>
      </c>
      <c r="K40" s="75">
        <f t="shared" si="45"/>
        <v>24</v>
      </c>
      <c r="L40" s="75">
        <f t="shared" si="46"/>
        <v>10</v>
      </c>
      <c r="M40" s="75">
        <f t="shared" si="47"/>
        <v>38</v>
      </c>
      <c r="N40" s="76">
        <v>10</v>
      </c>
      <c r="O40" s="77">
        <f t="shared" si="48"/>
        <v>3.8</v>
      </c>
      <c r="P40" s="74"/>
      <c r="Q40" s="75"/>
      <c r="R40" s="75">
        <v>3</v>
      </c>
      <c r="S40" s="75">
        <v>3</v>
      </c>
      <c r="T40" s="75">
        <v>4</v>
      </c>
      <c r="U40" s="75">
        <f t="shared" si="49"/>
        <v>0</v>
      </c>
      <c r="V40" s="75">
        <f t="shared" si="50"/>
        <v>0</v>
      </c>
      <c r="W40" s="75">
        <f t="shared" si="51"/>
        <v>9</v>
      </c>
      <c r="X40" s="75">
        <f t="shared" si="52"/>
        <v>12</v>
      </c>
      <c r="Y40" s="75">
        <f t="shared" si="53"/>
        <v>20</v>
      </c>
      <c r="Z40" s="75">
        <f t="shared" si="54"/>
        <v>41</v>
      </c>
      <c r="AA40" s="76">
        <v>10</v>
      </c>
      <c r="AB40" s="77">
        <f t="shared" si="55"/>
        <v>4.0999999999999996</v>
      </c>
      <c r="AC40" s="74"/>
      <c r="AD40" s="75"/>
      <c r="AE40" s="75">
        <v>3</v>
      </c>
      <c r="AF40" s="75">
        <v>1</v>
      </c>
      <c r="AG40" s="75">
        <v>1</v>
      </c>
      <c r="AH40" s="75">
        <f t="shared" si="56"/>
        <v>0</v>
      </c>
      <c r="AI40" s="75">
        <f t="shared" si="57"/>
        <v>0</v>
      </c>
      <c r="AJ40" s="75">
        <f t="shared" si="58"/>
        <v>9</v>
      </c>
      <c r="AK40" s="75">
        <f t="shared" si="59"/>
        <v>4</v>
      </c>
      <c r="AL40" s="75">
        <f t="shared" si="60"/>
        <v>5</v>
      </c>
      <c r="AM40" s="75">
        <f t="shared" si="61"/>
        <v>18</v>
      </c>
      <c r="AN40" s="76">
        <v>5</v>
      </c>
      <c r="AO40" s="77">
        <f t="shared" si="62"/>
        <v>3.6</v>
      </c>
    </row>
    <row r="41" spans="1:41">
      <c r="A41" s="8">
        <v>6</v>
      </c>
      <c r="B41" s="41" t="s">
        <v>87</v>
      </c>
      <c r="C41" s="147">
        <v>2</v>
      </c>
      <c r="D41" s="143">
        <v>2</v>
      </c>
      <c r="E41" s="143">
        <v>3</v>
      </c>
      <c r="F41" s="143">
        <v>2</v>
      </c>
      <c r="G41" s="143">
        <v>1</v>
      </c>
      <c r="H41" s="75">
        <f t="shared" si="42"/>
        <v>2</v>
      </c>
      <c r="I41" s="75">
        <f t="shared" si="43"/>
        <v>4</v>
      </c>
      <c r="J41" s="75">
        <f t="shared" si="44"/>
        <v>9</v>
      </c>
      <c r="K41" s="75">
        <f t="shared" si="45"/>
        <v>8</v>
      </c>
      <c r="L41" s="75">
        <f t="shared" si="46"/>
        <v>5</v>
      </c>
      <c r="M41" s="75">
        <f t="shared" si="47"/>
        <v>28</v>
      </c>
      <c r="N41" s="76">
        <v>10</v>
      </c>
      <c r="O41" s="77">
        <f t="shared" si="48"/>
        <v>2.8</v>
      </c>
      <c r="P41" s="74">
        <v>1</v>
      </c>
      <c r="Q41" s="75">
        <v>2</v>
      </c>
      <c r="R41" s="75">
        <v>3</v>
      </c>
      <c r="S41" s="75">
        <v>3</v>
      </c>
      <c r="T41" s="75">
        <v>1</v>
      </c>
      <c r="U41" s="75">
        <f t="shared" si="49"/>
        <v>1</v>
      </c>
      <c r="V41" s="75">
        <f t="shared" si="50"/>
        <v>4</v>
      </c>
      <c r="W41" s="75">
        <f t="shared" si="51"/>
        <v>9</v>
      </c>
      <c r="X41" s="75">
        <f t="shared" si="52"/>
        <v>12</v>
      </c>
      <c r="Y41" s="75">
        <f t="shared" si="53"/>
        <v>5</v>
      </c>
      <c r="Z41" s="75">
        <f t="shared" si="54"/>
        <v>31</v>
      </c>
      <c r="AA41" s="76">
        <v>10</v>
      </c>
      <c r="AB41" s="77">
        <f t="shared" si="55"/>
        <v>3.1</v>
      </c>
      <c r="AC41" s="74"/>
      <c r="AD41" s="75">
        <v>3</v>
      </c>
      <c r="AE41" s="75">
        <v>2</v>
      </c>
      <c r="AF41" s="75"/>
      <c r="AG41" s="75"/>
      <c r="AH41" s="75">
        <f t="shared" si="56"/>
        <v>0</v>
      </c>
      <c r="AI41" s="75">
        <f t="shared" si="57"/>
        <v>6</v>
      </c>
      <c r="AJ41" s="75">
        <f t="shared" si="58"/>
        <v>6</v>
      </c>
      <c r="AK41" s="75">
        <f t="shared" si="59"/>
        <v>0</v>
      </c>
      <c r="AL41" s="75">
        <f t="shared" si="60"/>
        <v>0</v>
      </c>
      <c r="AM41" s="75">
        <f t="shared" si="61"/>
        <v>12</v>
      </c>
      <c r="AN41" s="76">
        <v>5</v>
      </c>
      <c r="AO41" s="77">
        <f t="shared" si="62"/>
        <v>2.4</v>
      </c>
    </row>
    <row r="42" spans="1:41">
      <c r="A42" s="8">
        <v>7</v>
      </c>
      <c r="B42" s="41" t="s">
        <v>63</v>
      </c>
      <c r="C42" s="147">
        <v>1</v>
      </c>
      <c r="D42" s="143">
        <v>3</v>
      </c>
      <c r="E42" s="143">
        <v>4</v>
      </c>
      <c r="F42" s="143">
        <v>1</v>
      </c>
      <c r="G42" s="143">
        <v>1</v>
      </c>
      <c r="H42" s="75">
        <f t="shared" si="42"/>
        <v>1</v>
      </c>
      <c r="I42" s="75">
        <f t="shared" si="43"/>
        <v>6</v>
      </c>
      <c r="J42" s="75">
        <f t="shared" si="44"/>
        <v>12</v>
      </c>
      <c r="K42" s="75">
        <f t="shared" si="45"/>
        <v>4</v>
      </c>
      <c r="L42" s="75">
        <f t="shared" si="46"/>
        <v>5</v>
      </c>
      <c r="M42" s="75">
        <f t="shared" si="47"/>
        <v>28</v>
      </c>
      <c r="N42" s="76">
        <v>10</v>
      </c>
      <c r="O42" s="77">
        <f t="shared" si="48"/>
        <v>2.8</v>
      </c>
      <c r="P42" s="74">
        <v>1</v>
      </c>
      <c r="Q42" s="75">
        <v>2</v>
      </c>
      <c r="R42" s="75">
        <v>4</v>
      </c>
      <c r="S42" s="75">
        <v>3</v>
      </c>
      <c r="T42" s="75"/>
      <c r="U42" s="75">
        <f t="shared" si="49"/>
        <v>1</v>
      </c>
      <c r="V42" s="75">
        <f t="shared" si="50"/>
        <v>4</v>
      </c>
      <c r="W42" s="75">
        <f t="shared" si="51"/>
        <v>12</v>
      </c>
      <c r="X42" s="75">
        <f t="shared" si="52"/>
        <v>12</v>
      </c>
      <c r="Y42" s="75">
        <f t="shared" si="53"/>
        <v>0</v>
      </c>
      <c r="Z42" s="75">
        <f t="shared" si="54"/>
        <v>29</v>
      </c>
      <c r="AA42" s="76">
        <v>10</v>
      </c>
      <c r="AB42" s="77">
        <f t="shared" si="55"/>
        <v>2.9</v>
      </c>
      <c r="AC42" s="74"/>
      <c r="AD42" s="75">
        <v>3</v>
      </c>
      <c r="AE42" s="75">
        <v>2</v>
      </c>
      <c r="AF42" s="75"/>
      <c r="AG42" s="75"/>
      <c r="AH42" s="75">
        <f t="shared" si="56"/>
        <v>0</v>
      </c>
      <c r="AI42" s="75">
        <f t="shared" si="57"/>
        <v>6</v>
      </c>
      <c r="AJ42" s="75">
        <f t="shared" si="58"/>
        <v>6</v>
      </c>
      <c r="AK42" s="75">
        <f t="shared" si="59"/>
        <v>0</v>
      </c>
      <c r="AL42" s="75">
        <f t="shared" si="60"/>
        <v>0</v>
      </c>
      <c r="AM42" s="75">
        <f t="shared" si="61"/>
        <v>12</v>
      </c>
      <c r="AN42" s="76">
        <v>5</v>
      </c>
      <c r="AO42" s="77">
        <f t="shared" si="62"/>
        <v>2.4</v>
      </c>
    </row>
    <row r="43" spans="1:41">
      <c r="A43" s="8">
        <v>8</v>
      </c>
      <c r="B43" s="41" t="s">
        <v>64</v>
      </c>
      <c r="C43" s="147">
        <v>1</v>
      </c>
      <c r="D43" s="143">
        <v>2</v>
      </c>
      <c r="E43" s="143">
        <v>4</v>
      </c>
      <c r="F43" s="143">
        <v>2</v>
      </c>
      <c r="G43" s="143">
        <v>1</v>
      </c>
      <c r="H43" s="75">
        <f t="shared" si="42"/>
        <v>1</v>
      </c>
      <c r="I43" s="75">
        <f t="shared" si="43"/>
        <v>4</v>
      </c>
      <c r="J43" s="75">
        <f t="shared" si="44"/>
        <v>12</v>
      </c>
      <c r="K43" s="75">
        <f t="shared" si="45"/>
        <v>8</v>
      </c>
      <c r="L43" s="75">
        <f t="shared" si="46"/>
        <v>5</v>
      </c>
      <c r="M43" s="75">
        <f t="shared" si="47"/>
        <v>30</v>
      </c>
      <c r="N43" s="76">
        <v>10</v>
      </c>
      <c r="O43" s="77">
        <f t="shared" si="48"/>
        <v>3</v>
      </c>
      <c r="P43" s="74"/>
      <c r="Q43" s="75">
        <v>1</v>
      </c>
      <c r="R43" s="75">
        <v>4</v>
      </c>
      <c r="S43" s="75">
        <v>4</v>
      </c>
      <c r="T43" s="75">
        <v>1</v>
      </c>
      <c r="U43" s="75">
        <f t="shared" si="49"/>
        <v>0</v>
      </c>
      <c r="V43" s="75">
        <f t="shared" si="50"/>
        <v>2</v>
      </c>
      <c r="W43" s="75">
        <f t="shared" si="51"/>
        <v>12</v>
      </c>
      <c r="X43" s="75">
        <f t="shared" si="52"/>
        <v>16</v>
      </c>
      <c r="Y43" s="75">
        <f t="shared" si="53"/>
        <v>5</v>
      </c>
      <c r="Z43" s="75">
        <f t="shared" si="54"/>
        <v>35</v>
      </c>
      <c r="AA43" s="76">
        <v>10</v>
      </c>
      <c r="AB43" s="77">
        <f t="shared" si="55"/>
        <v>3.5</v>
      </c>
      <c r="AC43" s="74"/>
      <c r="AD43" s="75">
        <v>2</v>
      </c>
      <c r="AE43" s="75">
        <v>3</v>
      </c>
      <c r="AF43" s="75"/>
      <c r="AG43" s="75"/>
      <c r="AH43" s="75">
        <f t="shared" si="56"/>
        <v>0</v>
      </c>
      <c r="AI43" s="75">
        <f t="shared" si="57"/>
        <v>4</v>
      </c>
      <c r="AJ43" s="75">
        <f t="shared" si="58"/>
        <v>9</v>
      </c>
      <c r="AK43" s="75">
        <f t="shared" si="59"/>
        <v>0</v>
      </c>
      <c r="AL43" s="75">
        <f t="shared" si="60"/>
        <v>0</v>
      </c>
      <c r="AM43" s="75">
        <f t="shared" si="61"/>
        <v>13</v>
      </c>
      <c r="AN43" s="76">
        <v>5</v>
      </c>
      <c r="AO43" s="77">
        <f t="shared" si="62"/>
        <v>2.6</v>
      </c>
    </row>
    <row r="44" spans="1:41">
      <c r="A44" s="8">
        <v>9</v>
      </c>
      <c r="B44" s="41" t="s">
        <v>65</v>
      </c>
      <c r="C44" s="147">
        <v>1</v>
      </c>
      <c r="D44" s="143">
        <v>3</v>
      </c>
      <c r="E44" s="143">
        <v>4</v>
      </c>
      <c r="F44" s="143">
        <v>1</v>
      </c>
      <c r="G44" s="143">
        <v>1</v>
      </c>
      <c r="H44" s="75">
        <f t="shared" si="42"/>
        <v>1</v>
      </c>
      <c r="I44" s="75">
        <f t="shared" si="43"/>
        <v>6</v>
      </c>
      <c r="J44" s="75">
        <f t="shared" si="44"/>
        <v>12</v>
      </c>
      <c r="K44" s="75">
        <f t="shared" si="45"/>
        <v>4</v>
      </c>
      <c r="L44" s="75">
        <f t="shared" si="46"/>
        <v>5</v>
      </c>
      <c r="M44" s="75">
        <f t="shared" si="47"/>
        <v>28</v>
      </c>
      <c r="N44" s="76">
        <v>10</v>
      </c>
      <c r="O44" s="77">
        <f t="shared" si="48"/>
        <v>2.8</v>
      </c>
      <c r="P44" s="74">
        <v>1</v>
      </c>
      <c r="Q44" s="75">
        <v>3</v>
      </c>
      <c r="R44" s="75">
        <v>2</v>
      </c>
      <c r="S44" s="75">
        <v>3</v>
      </c>
      <c r="T44" s="75">
        <v>1</v>
      </c>
      <c r="U44" s="75">
        <f t="shared" si="49"/>
        <v>1</v>
      </c>
      <c r="V44" s="75">
        <f t="shared" si="50"/>
        <v>6</v>
      </c>
      <c r="W44" s="75">
        <f t="shared" si="51"/>
        <v>6</v>
      </c>
      <c r="X44" s="75">
        <f t="shared" si="52"/>
        <v>12</v>
      </c>
      <c r="Y44" s="75">
        <f t="shared" si="53"/>
        <v>5</v>
      </c>
      <c r="Z44" s="75">
        <f t="shared" si="54"/>
        <v>30</v>
      </c>
      <c r="AA44" s="76">
        <v>10</v>
      </c>
      <c r="AB44" s="77">
        <f t="shared" si="55"/>
        <v>3</v>
      </c>
      <c r="AC44" s="74"/>
      <c r="AD44" s="75">
        <v>3</v>
      </c>
      <c r="AE44" s="75">
        <v>2</v>
      </c>
      <c r="AF44" s="75"/>
      <c r="AG44" s="75"/>
      <c r="AH44" s="75">
        <f t="shared" si="56"/>
        <v>0</v>
      </c>
      <c r="AI44" s="75">
        <f t="shared" si="57"/>
        <v>6</v>
      </c>
      <c r="AJ44" s="75">
        <f t="shared" si="58"/>
        <v>6</v>
      </c>
      <c r="AK44" s="75">
        <f t="shared" si="59"/>
        <v>0</v>
      </c>
      <c r="AL44" s="75">
        <f t="shared" si="60"/>
        <v>0</v>
      </c>
      <c r="AM44" s="75">
        <f t="shared" si="61"/>
        <v>12</v>
      </c>
      <c r="AN44" s="76">
        <v>5</v>
      </c>
      <c r="AO44" s="77">
        <f t="shared" si="62"/>
        <v>2.4</v>
      </c>
    </row>
    <row r="45" spans="1:41" ht="17.25" thickBot="1">
      <c r="A45" s="11">
        <v>10</v>
      </c>
      <c r="B45" s="126" t="s">
        <v>66</v>
      </c>
      <c r="C45" s="147">
        <v>1</v>
      </c>
      <c r="D45" s="143">
        <v>2</v>
      </c>
      <c r="E45" s="143">
        <v>5</v>
      </c>
      <c r="F45" s="143">
        <v>1</v>
      </c>
      <c r="G45" s="143">
        <v>1</v>
      </c>
      <c r="H45" s="75">
        <f t="shared" si="42"/>
        <v>1</v>
      </c>
      <c r="I45" s="75">
        <f t="shared" si="43"/>
        <v>4</v>
      </c>
      <c r="J45" s="75">
        <f t="shared" si="44"/>
        <v>15</v>
      </c>
      <c r="K45" s="75">
        <f t="shared" si="45"/>
        <v>4</v>
      </c>
      <c r="L45" s="75">
        <f t="shared" si="46"/>
        <v>5</v>
      </c>
      <c r="M45" s="75">
        <f t="shared" si="47"/>
        <v>29</v>
      </c>
      <c r="N45" s="76">
        <v>10</v>
      </c>
      <c r="O45" s="77">
        <f t="shared" si="48"/>
        <v>2.9</v>
      </c>
      <c r="P45" s="79"/>
      <c r="Q45" s="80"/>
      <c r="R45" s="80">
        <v>4</v>
      </c>
      <c r="S45" s="80">
        <v>4</v>
      </c>
      <c r="T45" s="80">
        <v>2</v>
      </c>
      <c r="U45" s="80">
        <f t="shared" si="49"/>
        <v>0</v>
      </c>
      <c r="V45" s="80">
        <f t="shared" si="50"/>
        <v>0</v>
      </c>
      <c r="W45" s="80">
        <f t="shared" si="51"/>
        <v>12</v>
      </c>
      <c r="X45" s="80">
        <f t="shared" si="52"/>
        <v>16</v>
      </c>
      <c r="Y45" s="80">
        <f t="shared" si="53"/>
        <v>10</v>
      </c>
      <c r="Z45" s="80">
        <f t="shared" si="54"/>
        <v>38</v>
      </c>
      <c r="AA45" s="81">
        <v>10</v>
      </c>
      <c r="AB45" s="77">
        <f t="shared" si="55"/>
        <v>3.8</v>
      </c>
      <c r="AC45" s="79"/>
      <c r="AD45" s="80"/>
      <c r="AE45" s="80">
        <v>5</v>
      </c>
      <c r="AF45" s="80"/>
      <c r="AG45" s="80"/>
      <c r="AH45" s="80">
        <f t="shared" si="56"/>
        <v>0</v>
      </c>
      <c r="AI45" s="80">
        <f t="shared" si="57"/>
        <v>0</v>
      </c>
      <c r="AJ45" s="80">
        <f t="shared" si="58"/>
        <v>15</v>
      </c>
      <c r="AK45" s="80">
        <f t="shared" si="59"/>
        <v>0</v>
      </c>
      <c r="AL45" s="80">
        <f t="shared" si="60"/>
        <v>0</v>
      </c>
      <c r="AM45" s="80">
        <f t="shared" si="61"/>
        <v>15</v>
      </c>
      <c r="AN45" s="81">
        <v>5</v>
      </c>
      <c r="AO45" s="77">
        <f t="shared" si="62"/>
        <v>3</v>
      </c>
    </row>
    <row r="46" spans="1:41" ht="17.25" hidden="1" thickBot="1">
      <c r="C46" s="115"/>
      <c r="D46" s="62"/>
      <c r="E46" s="62"/>
      <c r="F46" s="62"/>
      <c r="G46" s="62"/>
      <c r="H46" s="7"/>
      <c r="I46" s="7"/>
      <c r="J46" s="7"/>
      <c r="K46" s="7"/>
      <c r="L46" s="7"/>
      <c r="M46" s="7"/>
      <c r="N46" s="2"/>
      <c r="O46" s="120">
        <f>SUM(O36:O45)</f>
        <v>30.2</v>
      </c>
      <c r="P46" s="30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6"/>
      <c r="AB46" s="120">
        <f>SUM(AB36:AB45)</f>
        <v>34.799999999999997</v>
      </c>
      <c r="AC46" s="30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6"/>
      <c r="AO46" s="120">
        <f>SUM(AO36:AO45)</f>
        <v>27.999999999999996</v>
      </c>
    </row>
    <row r="47" spans="1:41" ht="17.25" thickBot="1">
      <c r="A47" s="25"/>
      <c r="B47" s="25"/>
      <c r="C47" s="170" t="s">
        <v>99</v>
      </c>
      <c r="D47" s="171"/>
      <c r="E47" s="171"/>
      <c r="F47" s="171"/>
      <c r="G47" s="172"/>
      <c r="H47" s="138"/>
      <c r="I47" s="44"/>
      <c r="J47" s="44"/>
      <c r="K47" s="44"/>
      <c r="L47" s="44"/>
      <c r="M47" s="44"/>
      <c r="N47" s="50"/>
      <c r="O47" s="55">
        <f>O46/10</f>
        <v>3.02</v>
      </c>
      <c r="P47" s="173" t="s">
        <v>99</v>
      </c>
      <c r="Q47" s="171"/>
      <c r="R47" s="171"/>
      <c r="S47" s="171"/>
      <c r="T47" s="171"/>
      <c r="U47" s="133"/>
      <c r="V47" s="133"/>
      <c r="W47" s="133"/>
      <c r="X47" s="133"/>
      <c r="Y47" s="133"/>
      <c r="Z47" s="133"/>
      <c r="AA47" s="137"/>
      <c r="AB47" s="55">
        <f>AB46/10</f>
        <v>3.4799999999999995</v>
      </c>
      <c r="AC47" s="173" t="s">
        <v>99</v>
      </c>
      <c r="AD47" s="171"/>
      <c r="AE47" s="171"/>
      <c r="AF47" s="171"/>
      <c r="AG47" s="171"/>
      <c r="AH47" s="133"/>
      <c r="AI47" s="133"/>
      <c r="AJ47" s="133"/>
      <c r="AK47" s="133"/>
      <c r="AL47" s="133"/>
      <c r="AM47" s="133"/>
      <c r="AN47" s="137"/>
      <c r="AO47" s="55">
        <f>AO46/10</f>
        <v>2.8</v>
      </c>
    </row>
    <row r="49" spans="1:41" ht="27" thickBot="1">
      <c r="A49" s="174" t="s">
        <v>108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</row>
    <row r="50" spans="1:41" ht="17.25" thickBot="1">
      <c r="A50" s="175" t="s">
        <v>88</v>
      </c>
      <c r="B50" s="176"/>
      <c r="C50" s="179" t="s">
        <v>4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 t="s">
        <v>5</v>
      </c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 t="s">
        <v>90</v>
      </c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1"/>
    </row>
    <row r="51" spans="1:41" ht="17.25" thickBot="1">
      <c r="A51" s="177"/>
      <c r="B51" s="178"/>
      <c r="C51" s="63">
        <v>1</v>
      </c>
      <c r="D51" s="64">
        <v>2</v>
      </c>
      <c r="E51" s="64">
        <v>3</v>
      </c>
      <c r="F51" s="64">
        <v>4</v>
      </c>
      <c r="G51" s="64">
        <v>5</v>
      </c>
      <c r="H51" s="182" t="s">
        <v>3</v>
      </c>
      <c r="I51" s="182"/>
      <c r="J51" s="182"/>
      <c r="K51" s="182"/>
      <c r="L51" s="182"/>
      <c r="M51" s="65" t="s">
        <v>0</v>
      </c>
      <c r="N51" s="66" t="s">
        <v>1</v>
      </c>
      <c r="O51" s="121" t="s">
        <v>99</v>
      </c>
      <c r="P51" s="58">
        <v>1</v>
      </c>
      <c r="Q51" s="58">
        <v>2</v>
      </c>
      <c r="R51" s="58">
        <v>3</v>
      </c>
      <c r="S51" s="58">
        <v>4</v>
      </c>
      <c r="T51" s="58">
        <v>5</v>
      </c>
      <c r="U51" s="180" t="s">
        <v>3</v>
      </c>
      <c r="V51" s="180"/>
      <c r="W51" s="180"/>
      <c r="X51" s="180"/>
      <c r="Y51" s="180"/>
      <c r="Z51" s="59" t="s">
        <v>0</v>
      </c>
      <c r="AA51" s="59" t="s">
        <v>1</v>
      </c>
      <c r="AB51" s="122" t="s">
        <v>99</v>
      </c>
      <c r="AC51" s="68">
        <v>1</v>
      </c>
      <c r="AD51" s="64">
        <v>2</v>
      </c>
      <c r="AE51" s="64">
        <v>3</v>
      </c>
      <c r="AF51" s="64">
        <v>4</v>
      </c>
      <c r="AG51" s="64">
        <v>5</v>
      </c>
      <c r="AH51" s="182" t="s">
        <v>3</v>
      </c>
      <c r="AI51" s="182"/>
      <c r="AJ51" s="182"/>
      <c r="AK51" s="182"/>
      <c r="AL51" s="182"/>
      <c r="AM51" s="65" t="s">
        <v>0</v>
      </c>
      <c r="AN51" s="66" t="s">
        <v>1</v>
      </c>
      <c r="AO51" s="55" t="s">
        <v>99</v>
      </c>
    </row>
    <row r="52" spans="1:41">
      <c r="A52" s="42">
        <v>1</v>
      </c>
      <c r="B52" s="118" t="s">
        <v>48</v>
      </c>
      <c r="C52" s="139"/>
      <c r="D52" s="139">
        <v>1</v>
      </c>
      <c r="E52" s="139">
        <v>4</v>
      </c>
      <c r="F52" s="139">
        <v>3</v>
      </c>
      <c r="G52" s="139">
        <v>2</v>
      </c>
      <c r="H52" s="70">
        <f>C52*1</f>
        <v>0</v>
      </c>
      <c r="I52" s="70">
        <f>D52*2</f>
        <v>2</v>
      </c>
      <c r="J52" s="70">
        <f>E52*3</f>
        <v>12</v>
      </c>
      <c r="K52" s="70">
        <f>F52*4</f>
        <v>12</v>
      </c>
      <c r="L52" s="70">
        <f>G52*5</f>
        <v>10</v>
      </c>
      <c r="M52" s="70">
        <f>SUM(H52:L52)</f>
        <v>36</v>
      </c>
      <c r="N52" s="71">
        <v>10</v>
      </c>
      <c r="O52" s="140">
        <f>M52/N52</f>
        <v>3.6</v>
      </c>
      <c r="P52" s="141"/>
      <c r="Q52" s="95"/>
      <c r="R52" s="95">
        <v>2</v>
      </c>
      <c r="S52" s="95">
        <v>6</v>
      </c>
      <c r="T52" s="95">
        <v>2</v>
      </c>
      <c r="U52" s="95">
        <f>P52*1</f>
        <v>0</v>
      </c>
      <c r="V52" s="95">
        <f>Q52*2</f>
        <v>0</v>
      </c>
      <c r="W52" s="95">
        <f>R52*3</f>
        <v>6</v>
      </c>
      <c r="X52" s="95">
        <f>S52*4</f>
        <v>24</v>
      </c>
      <c r="Y52" s="95">
        <f>T52*5</f>
        <v>10</v>
      </c>
      <c r="Z52" s="95">
        <f>SUM(U52:Y52)</f>
        <v>40</v>
      </c>
      <c r="AA52" s="142">
        <v>10</v>
      </c>
      <c r="AB52" s="140">
        <f>Z52/AA52</f>
        <v>4</v>
      </c>
      <c r="AC52" s="69"/>
      <c r="AD52" s="70"/>
      <c r="AE52" s="70">
        <v>4</v>
      </c>
      <c r="AF52" s="70">
        <v>1</v>
      </c>
      <c r="AG52" s="70"/>
      <c r="AH52" s="70">
        <f>AC52*1</f>
        <v>0</v>
      </c>
      <c r="AI52" s="70">
        <f>AD52*2</f>
        <v>0</v>
      </c>
      <c r="AJ52" s="70">
        <f>AE52*3</f>
        <v>12</v>
      </c>
      <c r="AK52" s="70">
        <f>AF52*4</f>
        <v>4</v>
      </c>
      <c r="AL52" s="70">
        <f>AG52*5</f>
        <v>0</v>
      </c>
      <c r="AM52" s="70">
        <f>SUM(AH52:AL52)</f>
        <v>16</v>
      </c>
      <c r="AN52" s="71">
        <v>5</v>
      </c>
      <c r="AO52" s="140">
        <f>AM52/AN52</f>
        <v>3.2</v>
      </c>
    </row>
    <row r="53" spans="1:41">
      <c r="A53" s="8">
        <v>2</v>
      </c>
      <c r="B53" s="40" t="s">
        <v>49</v>
      </c>
      <c r="C53" s="143"/>
      <c r="D53" s="143">
        <v>2</v>
      </c>
      <c r="E53" s="143">
        <v>2</v>
      </c>
      <c r="F53" s="143">
        <v>3</v>
      </c>
      <c r="G53" s="143">
        <v>3</v>
      </c>
      <c r="H53" s="75">
        <f t="shared" ref="H53:H61" si="63">C53*1</f>
        <v>0</v>
      </c>
      <c r="I53" s="75">
        <f t="shared" ref="I53:I61" si="64">D53*2</f>
        <v>4</v>
      </c>
      <c r="J53" s="75">
        <f t="shared" ref="J53:J61" si="65">E53*3</f>
        <v>6</v>
      </c>
      <c r="K53" s="75">
        <f t="shared" ref="K53:K61" si="66">F53*4</f>
        <v>12</v>
      </c>
      <c r="L53" s="75">
        <f t="shared" ref="L53:L61" si="67">G53*5</f>
        <v>15</v>
      </c>
      <c r="M53" s="75">
        <f t="shared" ref="M53:M61" si="68">SUM(H53:L53)</f>
        <v>37</v>
      </c>
      <c r="N53" s="76">
        <v>10</v>
      </c>
      <c r="O53" s="77">
        <f t="shared" ref="O53:O61" si="69">M53/N53</f>
        <v>3.7</v>
      </c>
      <c r="P53" s="74"/>
      <c r="Q53" s="75"/>
      <c r="R53" s="75">
        <v>3</v>
      </c>
      <c r="S53" s="75">
        <v>3</v>
      </c>
      <c r="T53" s="75">
        <v>4</v>
      </c>
      <c r="U53" s="75">
        <f t="shared" ref="U53:U61" si="70">P53*1</f>
        <v>0</v>
      </c>
      <c r="V53" s="75">
        <f t="shared" ref="V53:V61" si="71">Q53*2</f>
        <v>0</v>
      </c>
      <c r="W53" s="75">
        <f t="shared" ref="W53:W61" si="72">R53*3</f>
        <v>9</v>
      </c>
      <c r="X53" s="75">
        <f t="shared" ref="X53:X61" si="73">S53*4</f>
        <v>12</v>
      </c>
      <c r="Y53" s="75">
        <f t="shared" ref="Y53:Y61" si="74">T53*5</f>
        <v>20</v>
      </c>
      <c r="Z53" s="75">
        <f t="shared" ref="Z53:Z61" si="75">SUM(U53:Y53)</f>
        <v>41</v>
      </c>
      <c r="AA53" s="76">
        <v>10</v>
      </c>
      <c r="AB53" s="77">
        <f t="shared" ref="AB53:AB61" si="76">Z53/AA53</f>
        <v>4.0999999999999996</v>
      </c>
      <c r="AC53" s="74"/>
      <c r="AD53" s="75"/>
      <c r="AE53" s="75">
        <v>2</v>
      </c>
      <c r="AF53" s="75">
        <v>2</v>
      </c>
      <c r="AG53" s="75">
        <v>1</v>
      </c>
      <c r="AH53" s="75">
        <f t="shared" ref="AH53:AH61" si="77">AC53*1</f>
        <v>0</v>
      </c>
      <c r="AI53" s="75">
        <f t="shared" ref="AI53:AI61" si="78">AD53*2</f>
        <v>0</v>
      </c>
      <c r="AJ53" s="75">
        <f t="shared" ref="AJ53:AJ61" si="79">AE53*3</f>
        <v>6</v>
      </c>
      <c r="AK53" s="75">
        <f t="shared" ref="AK53:AK61" si="80">AF53*4</f>
        <v>8</v>
      </c>
      <c r="AL53" s="75">
        <f t="shared" ref="AL53:AL61" si="81">AG53*5</f>
        <v>5</v>
      </c>
      <c r="AM53" s="75">
        <f t="shared" ref="AM53:AM61" si="82">SUM(AH53:AL53)</f>
        <v>19</v>
      </c>
      <c r="AN53" s="76">
        <v>5</v>
      </c>
      <c r="AO53" s="77">
        <f t="shared" ref="AO53:AO61" si="83">AM53/AN53</f>
        <v>3.8</v>
      </c>
    </row>
    <row r="54" spans="1:41">
      <c r="A54" s="8">
        <v>3</v>
      </c>
      <c r="B54" s="40" t="s">
        <v>50</v>
      </c>
      <c r="C54" s="143"/>
      <c r="D54" s="143"/>
      <c r="E54" s="143">
        <v>3</v>
      </c>
      <c r="F54" s="143">
        <v>5</v>
      </c>
      <c r="G54" s="143">
        <v>2</v>
      </c>
      <c r="H54" s="75">
        <f t="shared" si="63"/>
        <v>0</v>
      </c>
      <c r="I54" s="75">
        <f t="shared" si="64"/>
        <v>0</v>
      </c>
      <c r="J54" s="75">
        <f t="shared" si="65"/>
        <v>9</v>
      </c>
      <c r="K54" s="75">
        <f t="shared" si="66"/>
        <v>20</v>
      </c>
      <c r="L54" s="75">
        <f t="shared" si="67"/>
        <v>10</v>
      </c>
      <c r="M54" s="75">
        <f t="shared" si="68"/>
        <v>39</v>
      </c>
      <c r="N54" s="76">
        <v>10</v>
      </c>
      <c r="O54" s="77">
        <f t="shared" si="69"/>
        <v>3.9</v>
      </c>
      <c r="P54" s="74"/>
      <c r="Q54" s="75"/>
      <c r="R54" s="75">
        <v>2</v>
      </c>
      <c r="S54" s="75">
        <v>5</v>
      </c>
      <c r="T54" s="75">
        <v>3</v>
      </c>
      <c r="U54" s="75">
        <f t="shared" si="70"/>
        <v>0</v>
      </c>
      <c r="V54" s="75">
        <f t="shared" si="71"/>
        <v>0</v>
      </c>
      <c r="W54" s="75">
        <f t="shared" si="72"/>
        <v>6</v>
      </c>
      <c r="X54" s="75">
        <f t="shared" si="73"/>
        <v>20</v>
      </c>
      <c r="Y54" s="75">
        <f t="shared" si="74"/>
        <v>15</v>
      </c>
      <c r="Z54" s="75">
        <f t="shared" si="75"/>
        <v>41</v>
      </c>
      <c r="AA54" s="76">
        <v>10</v>
      </c>
      <c r="AB54" s="77">
        <f t="shared" si="76"/>
        <v>4.0999999999999996</v>
      </c>
      <c r="AC54" s="74"/>
      <c r="AD54" s="75">
        <v>1</v>
      </c>
      <c r="AE54" s="75">
        <v>4</v>
      </c>
      <c r="AF54" s="75"/>
      <c r="AG54" s="75"/>
      <c r="AH54" s="75">
        <f t="shared" si="77"/>
        <v>0</v>
      </c>
      <c r="AI54" s="75">
        <f t="shared" si="78"/>
        <v>2</v>
      </c>
      <c r="AJ54" s="75">
        <f t="shared" si="79"/>
        <v>12</v>
      </c>
      <c r="AK54" s="75">
        <f t="shared" si="80"/>
        <v>0</v>
      </c>
      <c r="AL54" s="75">
        <f t="shared" si="81"/>
        <v>0</v>
      </c>
      <c r="AM54" s="75">
        <f t="shared" si="82"/>
        <v>14</v>
      </c>
      <c r="AN54" s="76">
        <v>5</v>
      </c>
      <c r="AO54" s="77">
        <f t="shared" si="83"/>
        <v>2.8</v>
      </c>
    </row>
    <row r="55" spans="1:41">
      <c r="A55" s="8">
        <v>4</v>
      </c>
      <c r="B55" s="40" t="s">
        <v>51</v>
      </c>
      <c r="C55" s="143"/>
      <c r="D55" s="143"/>
      <c r="E55" s="143">
        <v>5</v>
      </c>
      <c r="F55" s="143">
        <v>3</v>
      </c>
      <c r="G55" s="143">
        <v>2</v>
      </c>
      <c r="H55" s="75">
        <f t="shared" si="63"/>
        <v>0</v>
      </c>
      <c r="I55" s="75">
        <f t="shared" si="64"/>
        <v>0</v>
      </c>
      <c r="J55" s="75">
        <f t="shared" si="65"/>
        <v>15</v>
      </c>
      <c r="K55" s="75">
        <f t="shared" si="66"/>
        <v>12</v>
      </c>
      <c r="L55" s="75">
        <f t="shared" si="67"/>
        <v>10</v>
      </c>
      <c r="M55" s="75">
        <f t="shared" si="68"/>
        <v>37</v>
      </c>
      <c r="N55" s="76">
        <v>10</v>
      </c>
      <c r="O55" s="77">
        <f t="shared" si="69"/>
        <v>3.7</v>
      </c>
      <c r="P55" s="74"/>
      <c r="Q55" s="75"/>
      <c r="R55" s="75">
        <v>3</v>
      </c>
      <c r="S55" s="75">
        <v>5</v>
      </c>
      <c r="T55" s="75">
        <v>2</v>
      </c>
      <c r="U55" s="75">
        <f t="shared" si="70"/>
        <v>0</v>
      </c>
      <c r="V55" s="75">
        <f t="shared" si="71"/>
        <v>0</v>
      </c>
      <c r="W55" s="75">
        <f t="shared" si="72"/>
        <v>9</v>
      </c>
      <c r="X55" s="75">
        <f t="shared" si="73"/>
        <v>20</v>
      </c>
      <c r="Y55" s="75">
        <f t="shared" si="74"/>
        <v>10</v>
      </c>
      <c r="Z55" s="75">
        <f t="shared" si="75"/>
        <v>39</v>
      </c>
      <c r="AA55" s="76">
        <v>10</v>
      </c>
      <c r="AB55" s="77">
        <f t="shared" si="76"/>
        <v>3.9</v>
      </c>
      <c r="AC55" s="74"/>
      <c r="AD55" s="75">
        <v>1</v>
      </c>
      <c r="AE55" s="75">
        <v>3</v>
      </c>
      <c r="AF55" s="75">
        <v>1</v>
      </c>
      <c r="AG55" s="75"/>
      <c r="AH55" s="75">
        <f t="shared" si="77"/>
        <v>0</v>
      </c>
      <c r="AI55" s="75">
        <f t="shared" si="78"/>
        <v>2</v>
      </c>
      <c r="AJ55" s="75">
        <f t="shared" si="79"/>
        <v>9</v>
      </c>
      <c r="AK55" s="75">
        <f t="shared" si="80"/>
        <v>4</v>
      </c>
      <c r="AL55" s="75">
        <f t="shared" si="81"/>
        <v>0</v>
      </c>
      <c r="AM55" s="75">
        <f t="shared" si="82"/>
        <v>15</v>
      </c>
      <c r="AN55" s="76">
        <v>5</v>
      </c>
      <c r="AO55" s="77">
        <f t="shared" si="83"/>
        <v>3</v>
      </c>
    </row>
    <row r="56" spans="1:41">
      <c r="A56" s="8">
        <v>5</v>
      </c>
      <c r="B56" s="40" t="s">
        <v>52</v>
      </c>
      <c r="C56" s="143"/>
      <c r="D56" s="143">
        <v>1</v>
      </c>
      <c r="E56" s="143">
        <v>4</v>
      </c>
      <c r="F56" s="143">
        <v>3</v>
      </c>
      <c r="G56" s="143">
        <v>2</v>
      </c>
      <c r="H56" s="75">
        <f t="shared" si="63"/>
        <v>0</v>
      </c>
      <c r="I56" s="75">
        <f t="shared" si="64"/>
        <v>2</v>
      </c>
      <c r="J56" s="75">
        <f t="shared" si="65"/>
        <v>12</v>
      </c>
      <c r="K56" s="75">
        <f t="shared" si="66"/>
        <v>12</v>
      </c>
      <c r="L56" s="75">
        <f t="shared" si="67"/>
        <v>10</v>
      </c>
      <c r="M56" s="75">
        <f t="shared" si="68"/>
        <v>36</v>
      </c>
      <c r="N56" s="76">
        <v>10</v>
      </c>
      <c r="O56" s="77">
        <f t="shared" si="69"/>
        <v>3.6</v>
      </c>
      <c r="P56" s="74"/>
      <c r="Q56" s="75"/>
      <c r="R56" s="75">
        <v>4</v>
      </c>
      <c r="S56" s="75">
        <v>5</v>
      </c>
      <c r="T56" s="75">
        <v>1</v>
      </c>
      <c r="U56" s="75">
        <f t="shared" si="70"/>
        <v>0</v>
      </c>
      <c r="V56" s="75">
        <f t="shared" si="71"/>
        <v>0</v>
      </c>
      <c r="W56" s="75">
        <f t="shared" si="72"/>
        <v>12</v>
      </c>
      <c r="X56" s="75">
        <f t="shared" si="73"/>
        <v>20</v>
      </c>
      <c r="Y56" s="75">
        <f t="shared" si="74"/>
        <v>5</v>
      </c>
      <c r="Z56" s="75">
        <f t="shared" si="75"/>
        <v>37</v>
      </c>
      <c r="AA56" s="76">
        <v>10</v>
      </c>
      <c r="AB56" s="77">
        <f t="shared" si="76"/>
        <v>3.7</v>
      </c>
      <c r="AC56" s="74"/>
      <c r="AD56" s="75"/>
      <c r="AE56" s="75">
        <v>4</v>
      </c>
      <c r="AF56" s="75">
        <v>1</v>
      </c>
      <c r="AG56" s="75"/>
      <c r="AH56" s="75">
        <f t="shared" si="77"/>
        <v>0</v>
      </c>
      <c r="AI56" s="75">
        <f t="shared" si="78"/>
        <v>0</v>
      </c>
      <c r="AJ56" s="75">
        <f t="shared" si="79"/>
        <v>12</v>
      </c>
      <c r="AK56" s="75">
        <f t="shared" si="80"/>
        <v>4</v>
      </c>
      <c r="AL56" s="75">
        <f t="shared" si="81"/>
        <v>0</v>
      </c>
      <c r="AM56" s="75">
        <f t="shared" si="82"/>
        <v>16</v>
      </c>
      <c r="AN56" s="76">
        <v>5</v>
      </c>
      <c r="AO56" s="77">
        <f t="shared" si="83"/>
        <v>3.2</v>
      </c>
    </row>
    <row r="57" spans="1:41">
      <c r="A57" s="8">
        <v>6</v>
      </c>
      <c r="B57" s="40" t="s">
        <v>53</v>
      </c>
      <c r="C57" s="143"/>
      <c r="D57" s="143">
        <v>1</v>
      </c>
      <c r="E57" s="143">
        <v>3</v>
      </c>
      <c r="F57" s="143">
        <v>4</v>
      </c>
      <c r="G57" s="143">
        <v>2</v>
      </c>
      <c r="H57" s="75">
        <f t="shared" si="63"/>
        <v>0</v>
      </c>
      <c r="I57" s="75">
        <f t="shared" si="64"/>
        <v>2</v>
      </c>
      <c r="J57" s="75">
        <f t="shared" si="65"/>
        <v>9</v>
      </c>
      <c r="K57" s="75">
        <f t="shared" si="66"/>
        <v>16</v>
      </c>
      <c r="L57" s="75">
        <f t="shared" si="67"/>
        <v>10</v>
      </c>
      <c r="M57" s="75">
        <f t="shared" si="68"/>
        <v>37</v>
      </c>
      <c r="N57" s="76">
        <v>10</v>
      </c>
      <c r="O57" s="77">
        <f t="shared" si="69"/>
        <v>3.7</v>
      </c>
      <c r="P57" s="74"/>
      <c r="Q57" s="75"/>
      <c r="R57" s="75">
        <v>5</v>
      </c>
      <c r="S57" s="75">
        <v>5</v>
      </c>
      <c r="T57" s="75"/>
      <c r="U57" s="75">
        <f t="shared" si="70"/>
        <v>0</v>
      </c>
      <c r="V57" s="75">
        <f t="shared" si="71"/>
        <v>0</v>
      </c>
      <c r="W57" s="75">
        <f t="shared" si="72"/>
        <v>15</v>
      </c>
      <c r="X57" s="75">
        <f t="shared" si="73"/>
        <v>20</v>
      </c>
      <c r="Y57" s="75">
        <f t="shared" si="74"/>
        <v>0</v>
      </c>
      <c r="Z57" s="75">
        <f t="shared" si="75"/>
        <v>35</v>
      </c>
      <c r="AA57" s="76">
        <v>10</v>
      </c>
      <c r="AB57" s="77">
        <f t="shared" si="76"/>
        <v>3.5</v>
      </c>
      <c r="AC57" s="74"/>
      <c r="AD57" s="75">
        <v>3</v>
      </c>
      <c r="AE57" s="75">
        <v>2</v>
      </c>
      <c r="AF57" s="75"/>
      <c r="AG57" s="75"/>
      <c r="AH57" s="75">
        <f t="shared" si="77"/>
        <v>0</v>
      </c>
      <c r="AI57" s="75">
        <f t="shared" si="78"/>
        <v>6</v>
      </c>
      <c r="AJ57" s="75">
        <f t="shared" si="79"/>
        <v>6</v>
      </c>
      <c r="AK57" s="75">
        <f t="shared" si="80"/>
        <v>0</v>
      </c>
      <c r="AL57" s="75">
        <f t="shared" si="81"/>
        <v>0</v>
      </c>
      <c r="AM57" s="75">
        <f t="shared" si="82"/>
        <v>12</v>
      </c>
      <c r="AN57" s="76">
        <v>5</v>
      </c>
      <c r="AO57" s="77">
        <f t="shared" si="83"/>
        <v>2.4</v>
      </c>
    </row>
    <row r="58" spans="1:41">
      <c r="A58" s="8">
        <v>7</v>
      </c>
      <c r="B58" s="40" t="s">
        <v>54</v>
      </c>
      <c r="C58" s="143"/>
      <c r="D58" s="143"/>
      <c r="E58" s="143">
        <v>5</v>
      </c>
      <c r="F58" s="143">
        <v>3</v>
      </c>
      <c r="G58" s="143">
        <v>2</v>
      </c>
      <c r="H58" s="75">
        <f t="shared" si="63"/>
        <v>0</v>
      </c>
      <c r="I58" s="75">
        <f t="shared" si="64"/>
        <v>0</v>
      </c>
      <c r="J58" s="75">
        <f t="shared" si="65"/>
        <v>15</v>
      </c>
      <c r="K58" s="75">
        <f t="shared" si="66"/>
        <v>12</v>
      </c>
      <c r="L58" s="75">
        <f t="shared" si="67"/>
        <v>10</v>
      </c>
      <c r="M58" s="75">
        <f t="shared" si="68"/>
        <v>37</v>
      </c>
      <c r="N58" s="76">
        <v>10</v>
      </c>
      <c r="O58" s="77">
        <f t="shared" si="69"/>
        <v>3.7</v>
      </c>
      <c r="P58" s="74"/>
      <c r="Q58" s="75">
        <v>1</v>
      </c>
      <c r="R58" s="75">
        <v>3</v>
      </c>
      <c r="S58" s="75">
        <v>4</v>
      </c>
      <c r="T58" s="75">
        <v>2</v>
      </c>
      <c r="U58" s="75">
        <f t="shared" si="70"/>
        <v>0</v>
      </c>
      <c r="V58" s="75">
        <f t="shared" si="71"/>
        <v>2</v>
      </c>
      <c r="W58" s="75">
        <f t="shared" si="72"/>
        <v>9</v>
      </c>
      <c r="X58" s="75">
        <f t="shared" si="73"/>
        <v>16</v>
      </c>
      <c r="Y58" s="75">
        <f t="shared" si="74"/>
        <v>10</v>
      </c>
      <c r="Z58" s="75">
        <f t="shared" si="75"/>
        <v>37</v>
      </c>
      <c r="AA58" s="76">
        <v>10</v>
      </c>
      <c r="AB58" s="77">
        <f t="shared" si="76"/>
        <v>3.7</v>
      </c>
      <c r="AC58" s="74"/>
      <c r="AD58" s="75"/>
      <c r="AE58" s="75">
        <v>5</v>
      </c>
      <c r="AF58" s="75"/>
      <c r="AG58" s="75"/>
      <c r="AH58" s="75">
        <f t="shared" si="77"/>
        <v>0</v>
      </c>
      <c r="AI58" s="75">
        <f t="shared" si="78"/>
        <v>0</v>
      </c>
      <c r="AJ58" s="75">
        <f t="shared" si="79"/>
        <v>15</v>
      </c>
      <c r="AK58" s="75">
        <f t="shared" si="80"/>
        <v>0</v>
      </c>
      <c r="AL58" s="75">
        <f t="shared" si="81"/>
        <v>0</v>
      </c>
      <c r="AM58" s="75">
        <f t="shared" si="82"/>
        <v>15</v>
      </c>
      <c r="AN58" s="76">
        <v>5</v>
      </c>
      <c r="AO58" s="77">
        <f t="shared" si="83"/>
        <v>3</v>
      </c>
    </row>
    <row r="59" spans="1:41">
      <c r="A59" s="8">
        <v>8</v>
      </c>
      <c r="B59" s="40" t="s">
        <v>55</v>
      </c>
      <c r="C59" s="143"/>
      <c r="D59" s="143">
        <v>1</v>
      </c>
      <c r="E59" s="143">
        <v>5</v>
      </c>
      <c r="F59" s="143">
        <v>3</v>
      </c>
      <c r="G59" s="143">
        <v>1</v>
      </c>
      <c r="H59" s="75">
        <f t="shared" si="63"/>
        <v>0</v>
      </c>
      <c r="I59" s="75">
        <f t="shared" si="64"/>
        <v>2</v>
      </c>
      <c r="J59" s="75">
        <f t="shared" si="65"/>
        <v>15</v>
      </c>
      <c r="K59" s="75">
        <f t="shared" si="66"/>
        <v>12</v>
      </c>
      <c r="L59" s="75">
        <f t="shared" si="67"/>
        <v>5</v>
      </c>
      <c r="M59" s="75">
        <f t="shared" si="68"/>
        <v>34</v>
      </c>
      <c r="N59" s="76">
        <v>10</v>
      </c>
      <c r="O59" s="77">
        <f t="shared" si="69"/>
        <v>3.4</v>
      </c>
      <c r="P59" s="74"/>
      <c r="Q59" s="75"/>
      <c r="R59" s="75">
        <v>4</v>
      </c>
      <c r="S59" s="75">
        <v>5</v>
      </c>
      <c r="T59" s="75">
        <v>1</v>
      </c>
      <c r="U59" s="75">
        <f t="shared" si="70"/>
        <v>0</v>
      </c>
      <c r="V59" s="75">
        <f t="shared" si="71"/>
        <v>0</v>
      </c>
      <c r="W59" s="75">
        <f t="shared" si="72"/>
        <v>12</v>
      </c>
      <c r="X59" s="75">
        <f t="shared" si="73"/>
        <v>20</v>
      </c>
      <c r="Y59" s="75">
        <f t="shared" si="74"/>
        <v>5</v>
      </c>
      <c r="Z59" s="75">
        <f t="shared" si="75"/>
        <v>37</v>
      </c>
      <c r="AA59" s="76">
        <v>10</v>
      </c>
      <c r="AB59" s="77">
        <f t="shared" si="76"/>
        <v>3.7</v>
      </c>
      <c r="AC59" s="74"/>
      <c r="AD59" s="75">
        <v>1</v>
      </c>
      <c r="AE59" s="75">
        <v>3</v>
      </c>
      <c r="AF59" s="75">
        <v>1</v>
      </c>
      <c r="AG59" s="75"/>
      <c r="AH59" s="75">
        <f t="shared" si="77"/>
        <v>0</v>
      </c>
      <c r="AI59" s="75">
        <f t="shared" si="78"/>
        <v>2</v>
      </c>
      <c r="AJ59" s="75">
        <f t="shared" si="79"/>
        <v>9</v>
      </c>
      <c r="AK59" s="75">
        <f t="shared" si="80"/>
        <v>4</v>
      </c>
      <c r="AL59" s="75">
        <f t="shared" si="81"/>
        <v>0</v>
      </c>
      <c r="AM59" s="75">
        <f t="shared" si="82"/>
        <v>15</v>
      </c>
      <c r="AN59" s="76">
        <v>5</v>
      </c>
      <c r="AO59" s="77">
        <f t="shared" si="83"/>
        <v>3</v>
      </c>
    </row>
    <row r="60" spans="1:41">
      <c r="A60" s="8">
        <v>9</v>
      </c>
      <c r="B60" s="40" t="s">
        <v>56</v>
      </c>
      <c r="C60" s="143"/>
      <c r="D60" s="143">
        <v>1</v>
      </c>
      <c r="E60" s="143">
        <v>4</v>
      </c>
      <c r="F60" s="143">
        <v>4</v>
      </c>
      <c r="G60" s="143">
        <v>1</v>
      </c>
      <c r="H60" s="75">
        <f t="shared" si="63"/>
        <v>0</v>
      </c>
      <c r="I60" s="75">
        <f t="shared" si="64"/>
        <v>2</v>
      </c>
      <c r="J60" s="75">
        <f t="shared" si="65"/>
        <v>12</v>
      </c>
      <c r="K60" s="75">
        <f t="shared" si="66"/>
        <v>16</v>
      </c>
      <c r="L60" s="75">
        <f t="shared" si="67"/>
        <v>5</v>
      </c>
      <c r="M60" s="75">
        <f t="shared" si="68"/>
        <v>35</v>
      </c>
      <c r="N60" s="76">
        <v>10</v>
      </c>
      <c r="O60" s="77">
        <f t="shared" si="69"/>
        <v>3.5</v>
      </c>
      <c r="P60" s="74"/>
      <c r="Q60" s="75"/>
      <c r="R60" s="75">
        <v>4</v>
      </c>
      <c r="S60" s="75">
        <v>3</v>
      </c>
      <c r="T60" s="75">
        <v>3</v>
      </c>
      <c r="U60" s="75">
        <f t="shared" si="70"/>
        <v>0</v>
      </c>
      <c r="V60" s="75">
        <f t="shared" si="71"/>
        <v>0</v>
      </c>
      <c r="W60" s="75">
        <f t="shared" si="72"/>
        <v>12</v>
      </c>
      <c r="X60" s="75">
        <f t="shared" si="73"/>
        <v>12</v>
      </c>
      <c r="Y60" s="75">
        <f t="shared" si="74"/>
        <v>15</v>
      </c>
      <c r="Z60" s="75">
        <f t="shared" si="75"/>
        <v>39</v>
      </c>
      <c r="AA60" s="76">
        <v>10</v>
      </c>
      <c r="AB60" s="77">
        <f t="shared" si="76"/>
        <v>3.9</v>
      </c>
      <c r="AC60" s="74"/>
      <c r="AD60" s="75">
        <v>1</v>
      </c>
      <c r="AE60" s="75">
        <v>4</v>
      </c>
      <c r="AF60" s="75"/>
      <c r="AG60" s="75"/>
      <c r="AH60" s="75">
        <f t="shared" si="77"/>
        <v>0</v>
      </c>
      <c r="AI60" s="75">
        <f t="shared" si="78"/>
        <v>2</v>
      </c>
      <c r="AJ60" s="75">
        <f t="shared" si="79"/>
        <v>12</v>
      </c>
      <c r="AK60" s="75">
        <f t="shared" si="80"/>
        <v>0</v>
      </c>
      <c r="AL60" s="75">
        <f t="shared" si="81"/>
        <v>0</v>
      </c>
      <c r="AM60" s="75">
        <f t="shared" si="82"/>
        <v>14</v>
      </c>
      <c r="AN60" s="76">
        <v>5</v>
      </c>
      <c r="AO60" s="77">
        <f t="shared" si="83"/>
        <v>2.8</v>
      </c>
    </row>
    <row r="61" spans="1:41" ht="17.25" thickBot="1">
      <c r="A61" s="11">
        <v>10</v>
      </c>
      <c r="B61" s="119" t="s">
        <v>57</v>
      </c>
      <c r="C61" s="144"/>
      <c r="D61" s="144">
        <v>2</v>
      </c>
      <c r="E61" s="144">
        <v>5</v>
      </c>
      <c r="F61" s="144">
        <v>2</v>
      </c>
      <c r="G61" s="144">
        <v>1</v>
      </c>
      <c r="H61" s="80">
        <f t="shared" si="63"/>
        <v>0</v>
      </c>
      <c r="I61" s="80">
        <f t="shared" si="64"/>
        <v>4</v>
      </c>
      <c r="J61" s="80">
        <f t="shared" si="65"/>
        <v>15</v>
      </c>
      <c r="K61" s="80">
        <f t="shared" si="66"/>
        <v>8</v>
      </c>
      <c r="L61" s="80">
        <f t="shared" si="67"/>
        <v>5</v>
      </c>
      <c r="M61" s="80">
        <f t="shared" si="68"/>
        <v>32</v>
      </c>
      <c r="N61" s="81">
        <v>10</v>
      </c>
      <c r="O61" s="77">
        <f t="shared" si="69"/>
        <v>3.2</v>
      </c>
      <c r="P61" s="79"/>
      <c r="Q61" s="80"/>
      <c r="R61" s="80">
        <v>3</v>
      </c>
      <c r="S61" s="80">
        <v>7</v>
      </c>
      <c r="T61" s="80"/>
      <c r="U61" s="80">
        <f t="shared" si="70"/>
        <v>0</v>
      </c>
      <c r="V61" s="80">
        <f t="shared" si="71"/>
        <v>0</v>
      </c>
      <c r="W61" s="80">
        <f t="shared" si="72"/>
        <v>9</v>
      </c>
      <c r="X61" s="80">
        <f t="shared" si="73"/>
        <v>28</v>
      </c>
      <c r="Y61" s="80">
        <f t="shared" si="74"/>
        <v>0</v>
      </c>
      <c r="Z61" s="80">
        <f t="shared" si="75"/>
        <v>37</v>
      </c>
      <c r="AA61" s="81">
        <v>10</v>
      </c>
      <c r="AB61" s="77">
        <f t="shared" si="76"/>
        <v>3.7</v>
      </c>
      <c r="AC61" s="79"/>
      <c r="AD61" s="80"/>
      <c r="AE61" s="80">
        <v>5</v>
      </c>
      <c r="AF61" s="80"/>
      <c r="AG61" s="80"/>
      <c r="AH61" s="80">
        <f t="shared" si="77"/>
        <v>0</v>
      </c>
      <c r="AI61" s="80">
        <f t="shared" si="78"/>
        <v>0</v>
      </c>
      <c r="AJ61" s="80">
        <f t="shared" si="79"/>
        <v>15</v>
      </c>
      <c r="AK61" s="80">
        <f t="shared" si="80"/>
        <v>0</v>
      </c>
      <c r="AL61" s="80">
        <f t="shared" si="81"/>
        <v>0</v>
      </c>
      <c r="AM61" s="80">
        <f t="shared" si="82"/>
        <v>15</v>
      </c>
      <c r="AN61" s="81">
        <v>5</v>
      </c>
      <c r="AO61" s="77">
        <f t="shared" si="83"/>
        <v>3</v>
      </c>
    </row>
    <row r="62" spans="1:41" hidden="1">
      <c r="C62" s="47"/>
      <c r="D62" s="25"/>
      <c r="E62" s="25"/>
      <c r="F62" s="25"/>
      <c r="G62" s="25"/>
      <c r="H62" s="25"/>
      <c r="I62" s="25"/>
      <c r="J62" s="25"/>
      <c r="K62" s="25"/>
      <c r="L62" s="25"/>
      <c r="M62" s="25"/>
      <c r="N62" s="25"/>
      <c r="O62" s="120">
        <f>SUM(O52:O61)</f>
        <v>36</v>
      </c>
      <c r="P62" s="25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120">
        <f>SUM(AB52:AB61)</f>
        <v>38.299999999999997</v>
      </c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120">
        <f>SUM(AO52:AO61)</f>
        <v>30.2</v>
      </c>
    </row>
    <row r="63" spans="1:41" ht="17.25" thickBot="1">
      <c r="A63" s="25"/>
      <c r="B63" s="25"/>
      <c r="C63" s="170" t="s">
        <v>99</v>
      </c>
      <c r="D63" s="171"/>
      <c r="E63" s="171"/>
      <c r="F63" s="171"/>
      <c r="G63" s="172"/>
      <c r="H63" s="136"/>
      <c r="I63" s="133"/>
      <c r="J63" s="133"/>
      <c r="K63" s="133"/>
      <c r="L63" s="133"/>
      <c r="M63" s="133"/>
      <c r="N63" s="137"/>
      <c r="O63" s="55">
        <f>O62/10</f>
        <v>3.6</v>
      </c>
      <c r="P63" s="170" t="s">
        <v>99</v>
      </c>
      <c r="Q63" s="171"/>
      <c r="R63" s="171"/>
      <c r="S63" s="171"/>
      <c r="T63" s="172"/>
      <c r="U63" s="136"/>
      <c r="V63" s="133"/>
      <c r="W63" s="133"/>
      <c r="X63" s="133"/>
      <c r="Y63" s="133"/>
      <c r="Z63" s="133"/>
      <c r="AA63" s="137"/>
      <c r="AB63" s="55">
        <f>AB62/10</f>
        <v>3.8299999999999996</v>
      </c>
      <c r="AC63" s="170" t="s">
        <v>99</v>
      </c>
      <c r="AD63" s="171"/>
      <c r="AE63" s="171"/>
      <c r="AF63" s="171"/>
      <c r="AG63" s="172"/>
      <c r="AH63" s="136"/>
      <c r="AI63" s="133"/>
      <c r="AJ63" s="133"/>
      <c r="AK63" s="133"/>
      <c r="AL63" s="133"/>
      <c r="AM63" s="133"/>
      <c r="AN63" s="137"/>
      <c r="AO63" s="55">
        <f>AO62/10</f>
        <v>3.02</v>
      </c>
    </row>
  </sheetData>
  <mergeCells count="44">
    <mergeCell ref="A2:B3"/>
    <mergeCell ref="H3:L3"/>
    <mergeCell ref="C15:G15"/>
    <mergeCell ref="U3:Y3"/>
    <mergeCell ref="AH3:AL3"/>
    <mergeCell ref="C2:O2"/>
    <mergeCell ref="P2:AB2"/>
    <mergeCell ref="AC2:AO2"/>
    <mergeCell ref="A18:B19"/>
    <mergeCell ref="C18:O18"/>
    <mergeCell ref="P18:AB18"/>
    <mergeCell ref="AC18:AO18"/>
    <mergeCell ref="H19:L19"/>
    <mergeCell ref="U19:Y19"/>
    <mergeCell ref="AH19:AL19"/>
    <mergeCell ref="AH51:AL51"/>
    <mergeCell ref="A34:B35"/>
    <mergeCell ref="C34:O34"/>
    <mergeCell ref="P34:AB34"/>
    <mergeCell ref="AC34:AO34"/>
    <mergeCell ref="H35:L35"/>
    <mergeCell ref="U35:Y35"/>
    <mergeCell ref="AH35:AL35"/>
    <mergeCell ref="C31:G31"/>
    <mergeCell ref="C47:G47"/>
    <mergeCell ref="C63:G63"/>
    <mergeCell ref="A1:AO1"/>
    <mergeCell ref="A17:AO17"/>
    <mergeCell ref="A33:AO33"/>
    <mergeCell ref="A49:AO49"/>
    <mergeCell ref="P47:T47"/>
    <mergeCell ref="AC47:AG47"/>
    <mergeCell ref="P63:T63"/>
    <mergeCell ref="A50:B51"/>
    <mergeCell ref="C50:O50"/>
    <mergeCell ref="P50:AB50"/>
    <mergeCell ref="AC50:AO50"/>
    <mergeCell ref="H51:L51"/>
    <mergeCell ref="U51:Y51"/>
    <mergeCell ref="AC63:AG63"/>
    <mergeCell ref="P31:T31"/>
    <mergeCell ref="AC31:AG31"/>
    <mergeCell ref="P15:T15"/>
    <mergeCell ref="AC15:AG15"/>
  </mergeCells>
  <phoneticPr fontId="1" type="noConversion"/>
  <printOptions verticalCentered="1"/>
  <pageMargins left="0" right="0" top="0" bottom="0" header="0" footer="0"/>
  <pageSetup paperSize="9" scale="7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63"/>
  <sheetViews>
    <sheetView workbookViewId="0">
      <selection activeCell="AR31" sqref="AR31"/>
    </sheetView>
  </sheetViews>
  <sheetFormatPr defaultRowHeight="16.5"/>
  <cols>
    <col min="2" max="2" width="62" customWidth="1"/>
    <col min="3" max="7" width="2.5" bestFit="1" customWidth="1"/>
    <col min="8" max="9" width="2.5" hidden="1" customWidth="1"/>
    <col min="10" max="11" width="3.5" hidden="1" customWidth="1"/>
    <col min="12" max="12" width="2.5" hidden="1" customWidth="1"/>
    <col min="13" max="13" width="5.25" hidden="1" customWidth="1"/>
    <col min="14" max="14" width="7.125" hidden="1" customWidth="1"/>
    <col min="15" max="15" width="6.25" bestFit="1" customWidth="1"/>
    <col min="16" max="20" width="2.5" bestFit="1" customWidth="1"/>
    <col min="21" max="22" width="2.5" hidden="1" customWidth="1"/>
    <col min="23" max="25" width="3.5" hidden="1" customWidth="1"/>
    <col min="26" max="26" width="5.25" hidden="1" customWidth="1"/>
    <col min="27" max="27" width="7.125" hidden="1" customWidth="1"/>
    <col min="28" max="28" width="5.5" bestFit="1" customWidth="1"/>
    <col min="29" max="33" width="2.5" bestFit="1" customWidth="1"/>
    <col min="34" max="38" width="2.5" hidden="1" customWidth="1"/>
    <col min="39" max="39" width="5.25" hidden="1" customWidth="1"/>
    <col min="40" max="40" width="7.125" hidden="1" customWidth="1"/>
    <col min="41" max="41" width="5.5" bestFit="1" customWidth="1"/>
  </cols>
  <sheetData>
    <row r="1" spans="1:42" ht="27" thickBot="1">
      <c r="A1" s="174" t="s">
        <v>103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</row>
    <row r="2" spans="1:42" ht="17.25" thickBot="1">
      <c r="A2" s="175" t="s">
        <v>88</v>
      </c>
      <c r="B2" s="176"/>
      <c r="C2" s="179" t="s">
        <v>4</v>
      </c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1"/>
      <c r="P2" s="179" t="s">
        <v>5</v>
      </c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1"/>
      <c r="AC2" s="179" t="s">
        <v>90</v>
      </c>
      <c r="AD2" s="180"/>
      <c r="AE2" s="180"/>
      <c r="AF2" s="180"/>
      <c r="AG2" s="180"/>
      <c r="AH2" s="180"/>
      <c r="AI2" s="180"/>
      <c r="AJ2" s="180"/>
      <c r="AK2" s="180"/>
      <c r="AL2" s="180"/>
      <c r="AM2" s="180"/>
      <c r="AN2" s="180"/>
      <c r="AO2" s="181"/>
    </row>
    <row r="3" spans="1:42" ht="17.25" thickBot="1">
      <c r="A3" s="201"/>
      <c r="B3" s="209"/>
      <c r="C3" s="92">
        <v>1</v>
      </c>
      <c r="D3" s="93">
        <v>2</v>
      </c>
      <c r="E3" s="93">
        <v>3</v>
      </c>
      <c r="F3" s="93">
        <v>4</v>
      </c>
      <c r="G3" s="94">
        <v>5</v>
      </c>
      <c r="H3" s="210" t="s">
        <v>100</v>
      </c>
      <c r="I3" s="211"/>
      <c r="J3" s="211"/>
      <c r="K3" s="211"/>
      <c r="L3" s="211"/>
      <c r="M3" s="95" t="s">
        <v>101</v>
      </c>
      <c r="N3" s="95" t="s">
        <v>102</v>
      </c>
      <c r="O3" s="96" t="s">
        <v>99</v>
      </c>
      <c r="P3" s="92">
        <v>1</v>
      </c>
      <c r="Q3" s="93">
        <v>2</v>
      </c>
      <c r="R3" s="93">
        <v>3</v>
      </c>
      <c r="S3" s="93">
        <v>4</v>
      </c>
      <c r="T3" s="94">
        <v>5</v>
      </c>
      <c r="U3" s="210" t="s">
        <v>100</v>
      </c>
      <c r="V3" s="211"/>
      <c r="W3" s="211"/>
      <c r="X3" s="211"/>
      <c r="Y3" s="211"/>
      <c r="Z3" s="95" t="s">
        <v>101</v>
      </c>
      <c r="AA3" s="95" t="s">
        <v>102</v>
      </c>
      <c r="AB3" s="96" t="s">
        <v>99</v>
      </c>
      <c r="AC3" s="92">
        <v>1</v>
      </c>
      <c r="AD3" s="93">
        <v>2</v>
      </c>
      <c r="AE3" s="93">
        <v>3</v>
      </c>
      <c r="AF3" s="93">
        <v>4</v>
      </c>
      <c r="AG3" s="94">
        <v>5</v>
      </c>
      <c r="AH3" s="210" t="s">
        <v>100</v>
      </c>
      <c r="AI3" s="211"/>
      <c r="AJ3" s="211"/>
      <c r="AK3" s="211"/>
      <c r="AL3" s="211"/>
      <c r="AM3" s="95" t="s">
        <v>101</v>
      </c>
      <c r="AN3" s="95" t="s">
        <v>102</v>
      </c>
      <c r="AO3" s="96" t="s">
        <v>99</v>
      </c>
      <c r="AP3" s="31"/>
    </row>
    <row r="4" spans="1:42">
      <c r="A4" s="48">
        <v>1</v>
      </c>
      <c r="B4" s="49" t="s">
        <v>38</v>
      </c>
      <c r="C4" s="99"/>
      <c r="D4" s="100"/>
      <c r="E4" s="100">
        <v>1</v>
      </c>
      <c r="F4" s="100">
        <v>7</v>
      </c>
      <c r="G4" s="103">
        <v>2</v>
      </c>
      <c r="H4" s="74">
        <f>C4*1</f>
        <v>0</v>
      </c>
      <c r="I4" s="75">
        <f>D4*2</f>
        <v>0</v>
      </c>
      <c r="J4" s="75">
        <f>E4*3</f>
        <v>3</v>
      </c>
      <c r="K4" s="75">
        <f>F4*4</f>
        <v>28</v>
      </c>
      <c r="L4" s="75">
        <f>G4*5</f>
        <v>10</v>
      </c>
      <c r="M4" s="75">
        <f>SUM(H4:L4)</f>
        <v>41</v>
      </c>
      <c r="N4" s="75">
        <v>10</v>
      </c>
      <c r="O4" s="97">
        <f>M4/N4</f>
        <v>4.0999999999999996</v>
      </c>
      <c r="P4" s="89">
        <v>1</v>
      </c>
      <c r="Q4" s="75">
        <v>1</v>
      </c>
      <c r="R4" s="75">
        <v>2</v>
      </c>
      <c r="S4" s="75">
        <v>1</v>
      </c>
      <c r="T4" s="78">
        <v>5</v>
      </c>
      <c r="U4" s="74">
        <f>P4*1</f>
        <v>1</v>
      </c>
      <c r="V4" s="75">
        <f>Q4*2</f>
        <v>2</v>
      </c>
      <c r="W4" s="75">
        <f>R4*3</f>
        <v>6</v>
      </c>
      <c r="X4" s="75">
        <f>S4*4</f>
        <v>4</v>
      </c>
      <c r="Y4" s="75">
        <f>T4*5</f>
        <v>25</v>
      </c>
      <c r="Z4" s="75">
        <f>SUM(U4:Y4)</f>
        <v>38</v>
      </c>
      <c r="AA4" s="75">
        <v>10</v>
      </c>
      <c r="AB4" s="97">
        <f>Z4/AA4</f>
        <v>3.8</v>
      </c>
      <c r="AC4" s="89"/>
      <c r="AD4" s="75">
        <v>1</v>
      </c>
      <c r="AE4" s="75">
        <v>2</v>
      </c>
      <c r="AF4" s="75">
        <v>2</v>
      </c>
      <c r="AG4" s="78"/>
      <c r="AH4" s="74">
        <f>AC4*1</f>
        <v>0</v>
      </c>
      <c r="AI4" s="75">
        <f>AD4*2</f>
        <v>2</v>
      </c>
      <c r="AJ4" s="75">
        <f>AE4*3</f>
        <v>6</v>
      </c>
      <c r="AK4" s="75">
        <f>AF4*4</f>
        <v>8</v>
      </c>
      <c r="AL4" s="75">
        <f>AG4*5</f>
        <v>0</v>
      </c>
      <c r="AM4" s="75">
        <f>SUM(AH4:AL4)</f>
        <v>16</v>
      </c>
      <c r="AN4" s="75">
        <v>5</v>
      </c>
      <c r="AO4" s="97">
        <f>AM4/AN4</f>
        <v>3.2</v>
      </c>
      <c r="AP4" s="31"/>
    </row>
    <row r="5" spans="1:42">
      <c r="A5" s="28">
        <v>2</v>
      </c>
      <c r="B5" s="45" t="s">
        <v>39</v>
      </c>
      <c r="C5" s="99"/>
      <c r="D5" s="100">
        <v>2</v>
      </c>
      <c r="E5" s="100">
        <v>2</v>
      </c>
      <c r="F5" s="100">
        <v>5</v>
      </c>
      <c r="G5" s="103">
        <v>1</v>
      </c>
      <c r="H5" s="74">
        <f t="shared" ref="H5:H13" si="0">C5*1</f>
        <v>0</v>
      </c>
      <c r="I5" s="75">
        <f t="shared" ref="I5:I13" si="1">D5*2</f>
        <v>4</v>
      </c>
      <c r="J5" s="75">
        <f t="shared" ref="J5:J13" si="2">E5*3</f>
        <v>6</v>
      </c>
      <c r="K5" s="75">
        <f t="shared" ref="K5:K13" si="3">F5*4</f>
        <v>20</v>
      </c>
      <c r="L5" s="75">
        <f t="shared" ref="L5:L13" si="4">G5*5</f>
        <v>5</v>
      </c>
      <c r="M5" s="75">
        <f t="shared" ref="M5:M13" si="5">SUM(H5:L5)</f>
        <v>35</v>
      </c>
      <c r="N5" s="75">
        <v>10</v>
      </c>
      <c r="O5" s="97">
        <f t="shared" ref="O5:O13" si="6">M5/N5</f>
        <v>3.5</v>
      </c>
      <c r="P5" s="89"/>
      <c r="Q5" s="75">
        <v>1</v>
      </c>
      <c r="R5" s="75">
        <v>4</v>
      </c>
      <c r="S5" s="75">
        <v>2</v>
      </c>
      <c r="T5" s="78">
        <v>3</v>
      </c>
      <c r="U5" s="74">
        <f t="shared" ref="U5:U13" si="7">P5*1</f>
        <v>0</v>
      </c>
      <c r="V5" s="75">
        <f t="shared" ref="V5:V13" si="8">Q5*2</f>
        <v>2</v>
      </c>
      <c r="W5" s="75">
        <f t="shared" ref="W5:W13" si="9">R5*3</f>
        <v>12</v>
      </c>
      <c r="X5" s="75">
        <f t="shared" ref="X5:X13" si="10">S5*4</f>
        <v>8</v>
      </c>
      <c r="Y5" s="75">
        <f t="shared" ref="Y5:Y13" si="11">T5*5</f>
        <v>15</v>
      </c>
      <c r="Z5" s="75">
        <f t="shared" ref="Z5:Z13" si="12">SUM(U5:Y5)</f>
        <v>37</v>
      </c>
      <c r="AA5" s="75">
        <v>10</v>
      </c>
      <c r="AB5" s="97">
        <f t="shared" ref="AB5:AB13" si="13">Z5/AA5</f>
        <v>3.7</v>
      </c>
      <c r="AC5" s="89"/>
      <c r="AD5" s="75"/>
      <c r="AE5" s="75">
        <v>5</v>
      </c>
      <c r="AF5" s="75"/>
      <c r="AG5" s="78"/>
      <c r="AH5" s="74">
        <f t="shared" ref="AH5:AH13" si="14">AC5*1</f>
        <v>0</v>
      </c>
      <c r="AI5" s="75">
        <f t="shared" ref="AI5:AI13" si="15">AD5*2</f>
        <v>0</v>
      </c>
      <c r="AJ5" s="75">
        <f t="shared" ref="AJ5:AJ13" si="16">AE5*3</f>
        <v>15</v>
      </c>
      <c r="AK5" s="75">
        <f t="shared" ref="AK5:AK13" si="17">AF5*4</f>
        <v>0</v>
      </c>
      <c r="AL5" s="75">
        <f t="shared" ref="AL5:AL13" si="18">AG5*5</f>
        <v>0</v>
      </c>
      <c r="AM5" s="75">
        <f t="shared" ref="AM5:AM13" si="19">SUM(AH5:AL5)</f>
        <v>15</v>
      </c>
      <c r="AN5" s="75">
        <v>5</v>
      </c>
      <c r="AO5" s="97">
        <f t="shared" ref="AO5:AO13" si="20">AM5/AN5</f>
        <v>3</v>
      </c>
      <c r="AP5" s="31"/>
    </row>
    <row r="6" spans="1:42">
      <c r="A6" s="28">
        <v>3</v>
      </c>
      <c r="B6" s="45" t="s">
        <v>40</v>
      </c>
      <c r="C6" s="99"/>
      <c r="D6" s="100"/>
      <c r="E6" s="100">
        <v>2</v>
      </c>
      <c r="F6" s="100">
        <v>7</v>
      </c>
      <c r="G6" s="103">
        <v>1</v>
      </c>
      <c r="H6" s="74">
        <f t="shared" si="0"/>
        <v>0</v>
      </c>
      <c r="I6" s="75">
        <f t="shared" si="1"/>
        <v>0</v>
      </c>
      <c r="J6" s="75">
        <f t="shared" si="2"/>
        <v>6</v>
      </c>
      <c r="K6" s="75">
        <f t="shared" si="3"/>
        <v>28</v>
      </c>
      <c r="L6" s="75">
        <f t="shared" si="4"/>
        <v>5</v>
      </c>
      <c r="M6" s="75">
        <f t="shared" si="5"/>
        <v>39</v>
      </c>
      <c r="N6" s="75">
        <v>10</v>
      </c>
      <c r="O6" s="97">
        <f t="shared" si="6"/>
        <v>3.9</v>
      </c>
      <c r="P6" s="89"/>
      <c r="Q6" s="75"/>
      <c r="R6" s="75">
        <v>3</v>
      </c>
      <c r="S6" s="75">
        <v>2</v>
      </c>
      <c r="T6" s="78">
        <v>5</v>
      </c>
      <c r="U6" s="74">
        <f t="shared" si="7"/>
        <v>0</v>
      </c>
      <c r="V6" s="75">
        <f t="shared" si="8"/>
        <v>0</v>
      </c>
      <c r="W6" s="75">
        <f t="shared" si="9"/>
        <v>9</v>
      </c>
      <c r="X6" s="75">
        <f t="shared" si="10"/>
        <v>8</v>
      </c>
      <c r="Y6" s="75">
        <f t="shared" si="11"/>
        <v>25</v>
      </c>
      <c r="Z6" s="75">
        <f t="shared" si="12"/>
        <v>42</v>
      </c>
      <c r="AA6" s="75">
        <v>10</v>
      </c>
      <c r="AB6" s="97">
        <f t="shared" si="13"/>
        <v>4.2</v>
      </c>
      <c r="AC6" s="89"/>
      <c r="AD6" s="75"/>
      <c r="AE6" s="75">
        <v>2</v>
      </c>
      <c r="AF6" s="75">
        <v>3</v>
      </c>
      <c r="AG6" s="78"/>
      <c r="AH6" s="74">
        <f t="shared" si="14"/>
        <v>0</v>
      </c>
      <c r="AI6" s="75">
        <f t="shared" si="15"/>
        <v>0</v>
      </c>
      <c r="AJ6" s="75">
        <f t="shared" si="16"/>
        <v>6</v>
      </c>
      <c r="AK6" s="75">
        <f t="shared" si="17"/>
        <v>12</v>
      </c>
      <c r="AL6" s="75">
        <f t="shared" si="18"/>
        <v>0</v>
      </c>
      <c r="AM6" s="75">
        <f t="shared" si="19"/>
        <v>18</v>
      </c>
      <c r="AN6" s="75">
        <v>5</v>
      </c>
      <c r="AO6" s="97">
        <f t="shared" si="20"/>
        <v>3.6</v>
      </c>
      <c r="AP6" s="31"/>
    </row>
    <row r="7" spans="1:42">
      <c r="A7" s="28">
        <v>4</v>
      </c>
      <c r="B7" s="45" t="s">
        <v>41</v>
      </c>
      <c r="C7" s="99"/>
      <c r="D7" s="100"/>
      <c r="E7" s="100">
        <v>3</v>
      </c>
      <c r="F7" s="100">
        <v>6</v>
      </c>
      <c r="G7" s="103">
        <v>1</v>
      </c>
      <c r="H7" s="74">
        <f t="shared" si="0"/>
        <v>0</v>
      </c>
      <c r="I7" s="75">
        <f t="shared" si="1"/>
        <v>0</v>
      </c>
      <c r="J7" s="75">
        <f t="shared" si="2"/>
        <v>9</v>
      </c>
      <c r="K7" s="75">
        <f t="shared" si="3"/>
        <v>24</v>
      </c>
      <c r="L7" s="75">
        <f t="shared" si="4"/>
        <v>5</v>
      </c>
      <c r="M7" s="75">
        <f t="shared" si="5"/>
        <v>38</v>
      </c>
      <c r="N7" s="75">
        <v>10</v>
      </c>
      <c r="O7" s="97">
        <f t="shared" si="6"/>
        <v>3.8</v>
      </c>
      <c r="P7" s="89"/>
      <c r="Q7" s="75"/>
      <c r="R7" s="75">
        <v>5</v>
      </c>
      <c r="S7" s="75">
        <v>3</v>
      </c>
      <c r="T7" s="78">
        <v>2</v>
      </c>
      <c r="U7" s="74">
        <f t="shared" si="7"/>
        <v>0</v>
      </c>
      <c r="V7" s="75">
        <f t="shared" si="8"/>
        <v>0</v>
      </c>
      <c r="W7" s="75">
        <f t="shared" si="9"/>
        <v>15</v>
      </c>
      <c r="X7" s="75">
        <f t="shared" si="10"/>
        <v>12</v>
      </c>
      <c r="Y7" s="75">
        <f t="shared" si="11"/>
        <v>10</v>
      </c>
      <c r="Z7" s="75">
        <f t="shared" si="12"/>
        <v>37</v>
      </c>
      <c r="AA7" s="75">
        <v>10</v>
      </c>
      <c r="AB7" s="97">
        <f t="shared" si="13"/>
        <v>3.7</v>
      </c>
      <c r="AC7" s="89"/>
      <c r="AD7" s="75">
        <v>1</v>
      </c>
      <c r="AE7" s="75">
        <v>3</v>
      </c>
      <c r="AF7" s="75"/>
      <c r="AG7" s="78">
        <v>1</v>
      </c>
      <c r="AH7" s="74">
        <f t="shared" si="14"/>
        <v>0</v>
      </c>
      <c r="AI7" s="75">
        <f t="shared" si="15"/>
        <v>2</v>
      </c>
      <c r="AJ7" s="75">
        <f t="shared" si="16"/>
        <v>9</v>
      </c>
      <c r="AK7" s="75">
        <f t="shared" si="17"/>
        <v>0</v>
      </c>
      <c r="AL7" s="75">
        <f t="shared" si="18"/>
        <v>5</v>
      </c>
      <c r="AM7" s="75">
        <f t="shared" si="19"/>
        <v>16</v>
      </c>
      <c r="AN7" s="75">
        <v>5</v>
      </c>
      <c r="AO7" s="97">
        <f t="shared" si="20"/>
        <v>3.2</v>
      </c>
      <c r="AP7" s="31"/>
    </row>
    <row r="8" spans="1:42">
      <c r="A8" s="28">
        <v>5</v>
      </c>
      <c r="B8" s="45" t="s">
        <v>42</v>
      </c>
      <c r="C8" s="99"/>
      <c r="D8" s="100">
        <v>4</v>
      </c>
      <c r="E8" s="100">
        <v>3</v>
      </c>
      <c r="F8" s="100">
        <v>2</v>
      </c>
      <c r="G8" s="103">
        <v>1</v>
      </c>
      <c r="H8" s="74">
        <f t="shared" si="0"/>
        <v>0</v>
      </c>
      <c r="I8" s="75">
        <f t="shared" si="1"/>
        <v>8</v>
      </c>
      <c r="J8" s="75">
        <f t="shared" si="2"/>
        <v>9</v>
      </c>
      <c r="K8" s="75">
        <f t="shared" si="3"/>
        <v>8</v>
      </c>
      <c r="L8" s="75">
        <f t="shared" si="4"/>
        <v>5</v>
      </c>
      <c r="M8" s="75">
        <f t="shared" si="5"/>
        <v>30</v>
      </c>
      <c r="N8" s="75">
        <v>10</v>
      </c>
      <c r="O8" s="97">
        <f t="shared" si="6"/>
        <v>3</v>
      </c>
      <c r="P8" s="89"/>
      <c r="Q8" s="75"/>
      <c r="R8" s="75">
        <v>6</v>
      </c>
      <c r="S8" s="75">
        <v>2</v>
      </c>
      <c r="T8" s="78">
        <v>2</v>
      </c>
      <c r="U8" s="74">
        <f t="shared" si="7"/>
        <v>0</v>
      </c>
      <c r="V8" s="75">
        <f t="shared" si="8"/>
        <v>0</v>
      </c>
      <c r="W8" s="75">
        <f t="shared" si="9"/>
        <v>18</v>
      </c>
      <c r="X8" s="75">
        <f t="shared" si="10"/>
        <v>8</v>
      </c>
      <c r="Y8" s="75">
        <f t="shared" si="11"/>
        <v>10</v>
      </c>
      <c r="Z8" s="75">
        <f t="shared" si="12"/>
        <v>36</v>
      </c>
      <c r="AA8" s="75">
        <v>10</v>
      </c>
      <c r="AB8" s="97">
        <f t="shared" si="13"/>
        <v>3.6</v>
      </c>
      <c r="AC8" s="89"/>
      <c r="AD8" s="75"/>
      <c r="AE8" s="75">
        <v>4</v>
      </c>
      <c r="AF8" s="75">
        <v>1</v>
      </c>
      <c r="AG8" s="78"/>
      <c r="AH8" s="74">
        <f t="shared" si="14"/>
        <v>0</v>
      </c>
      <c r="AI8" s="75">
        <f t="shared" si="15"/>
        <v>0</v>
      </c>
      <c r="AJ8" s="75">
        <f t="shared" si="16"/>
        <v>12</v>
      </c>
      <c r="AK8" s="75">
        <f t="shared" si="17"/>
        <v>4</v>
      </c>
      <c r="AL8" s="75">
        <f t="shared" si="18"/>
        <v>0</v>
      </c>
      <c r="AM8" s="75">
        <f t="shared" si="19"/>
        <v>16</v>
      </c>
      <c r="AN8" s="75">
        <v>5</v>
      </c>
      <c r="AO8" s="97">
        <f t="shared" si="20"/>
        <v>3.2</v>
      </c>
      <c r="AP8" s="31"/>
    </row>
    <row r="9" spans="1:42">
      <c r="A9" s="28">
        <v>6</v>
      </c>
      <c r="B9" s="45" t="s">
        <v>43</v>
      </c>
      <c r="C9" s="99"/>
      <c r="D9" s="100"/>
      <c r="E9" s="100">
        <v>2</v>
      </c>
      <c r="F9" s="100">
        <v>7</v>
      </c>
      <c r="G9" s="103">
        <v>1</v>
      </c>
      <c r="H9" s="74">
        <f t="shared" si="0"/>
        <v>0</v>
      </c>
      <c r="I9" s="75">
        <f t="shared" si="1"/>
        <v>0</v>
      </c>
      <c r="J9" s="75">
        <f t="shared" si="2"/>
        <v>6</v>
      </c>
      <c r="K9" s="75">
        <f t="shared" si="3"/>
        <v>28</v>
      </c>
      <c r="L9" s="75">
        <f t="shared" si="4"/>
        <v>5</v>
      </c>
      <c r="M9" s="75">
        <f t="shared" si="5"/>
        <v>39</v>
      </c>
      <c r="N9" s="75">
        <v>10</v>
      </c>
      <c r="O9" s="97">
        <f t="shared" si="6"/>
        <v>3.9</v>
      </c>
      <c r="P9" s="89"/>
      <c r="Q9" s="75">
        <v>1</v>
      </c>
      <c r="R9" s="75">
        <v>1</v>
      </c>
      <c r="S9" s="75">
        <v>5</v>
      </c>
      <c r="T9" s="78">
        <v>3</v>
      </c>
      <c r="U9" s="74">
        <f t="shared" si="7"/>
        <v>0</v>
      </c>
      <c r="V9" s="75">
        <f t="shared" si="8"/>
        <v>2</v>
      </c>
      <c r="W9" s="75">
        <f t="shared" si="9"/>
        <v>3</v>
      </c>
      <c r="X9" s="75">
        <f t="shared" si="10"/>
        <v>20</v>
      </c>
      <c r="Y9" s="75">
        <f t="shared" si="11"/>
        <v>15</v>
      </c>
      <c r="Z9" s="75">
        <f t="shared" si="12"/>
        <v>40</v>
      </c>
      <c r="AA9" s="75">
        <v>10</v>
      </c>
      <c r="AB9" s="97">
        <f t="shared" si="13"/>
        <v>4</v>
      </c>
      <c r="AC9" s="89"/>
      <c r="AD9" s="75">
        <v>1</v>
      </c>
      <c r="AE9" s="75">
        <v>1</v>
      </c>
      <c r="AF9" s="75">
        <v>3</v>
      </c>
      <c r="AG9" s="78"/>
      <c r="AH9" s="74">
        <f t="shared" si="14"/>
        <v>0</v>
      </c>
      <c r="AI9" s="75">
        <f t="shared" si="15"/>
        <v>2</v>
      </c>
      <c r="AJ9" s="75">
        <f t="shared" si="16"/>
        <v>3</v>
      </c>
      <c r="AK9" s="75">
        <f t="shared" si="17"/>
        <v>12</v>
      </c>
      <c r="AL9" s="75">
        <f t="shared" si="18"/>
        <v>0</v>
      </c>
      <c r="AM9" s="75">
        <f t="shared" si="19"/>
        <v>17</v>
      </c>
      <c r="AN9" s="75">
        <v>5</v>
      </c>
      <c r="AO9" s="97">
        <f t="shared" si="20"/>
        <v>3.4</v>
      </c>
      <c r="AP9" s="31"/>
    </row>
    <row r="10" spans="1:42">
      <c r="A10" s="28">
        <v>7</v>
      </c>
      <c r="B10" s="45" t="s">
        <v>44</v>
      </c>
      <c r="C10" s="99"/>
      <c r="D10" s="100"/>
      <c r="E10" s="100">
        <v>4</v>
      </c>
      <c r="F10" s="100">
        <v>4</v>
      </c>
      <c r="G10" s="103">
        <v>2</v>
      </c>
      <c r="H10" s="74">
        <f t="shared" si="0"/>
        <v>0</v>
      </c>
      <c r="I10" s="75">
        <f t="shared" si="1"/>
        <v>0</v>
      </c>
      <c r="J10" s="75">
        <f t="shared" si="2"/>
        <v>12</v>
      </c>
      <c r="K10" s="75">
        <f t="shared" si="3"/>
        <v>16</v>
      </c>
      <c r="L10" s="75">
        <f t="shared" si="4"/>
        <v>10</v>
      </c>
      <c r="M10" s="75">
        <f t="shared" si="5"/>
        <v>38</v>
      </c>
      <c r="N10" s="75">
        <v>10</v>
      </c>
      <c r="O10" s="97">
        <f t="shared" si="6"/>
        <v>3.8</v>
      </c>
      <c r="P10" s="89"/>
      <c r="Q10" s="75">
        <v>1</v>
      </c>
      <c r="R10" s="75">
        <v>1</v>
      </c>
      <c r="S10" s="75">
        <v>8</v>
      </c>
      <c r="T10" s="78"/>
      <c r="U10" s="74">
        <f t="shared" si="7"/>
        <v>0</v>
      </c>
      <c r="V10" s="75">
        <f t="shared" si="8"/>
        <v>2</v>
      </c>
      <c r="W10" s="75">
        <f t="shared" si="9"/>
        <v>3</v>
      </c>
      <c r="X10" s="75">
        <f t="shared" si="10"/>
        <v>32</v>
      </c>
      <c r="Y10" s="75">
        <f t="shared" si="11"/>
        <v>0</v>
      </c>
      <c r="Z10" s="75">
        <f t="shared" si="12"/>
        <v>37</v>
      </c>
      <c r="AA10" s="75">
        <v>10</v>
      </c>
      <c r="AB10" s="97">
        <f t="shared" si="13"/>
        <v>3.7</v>
      </c>
      <c r="AC10" s="89"/>
      <c r="AD10" s="75">
        <v>1</v>
      </c>
      <c r="AE10" s="75">
        <v>4</v>
      </c>
      <c r="AF10" s="75"/>
      <c r="AG10" s="78"/>
      <c r="AH10" s="74">
        <f t="shared" si="14"/>
        <v>0</v>
      </c>
      <c r="AI10" s="75">
        <f t="shared" si="15"/>
        <v>2</v>
      </c>
      <c r="AJ10" s="75">
        <f t="shared" si="16"/>
        <v>12</v>
      </c>
      <c r="AK10" s="75">
        <f t="shared" si="17"/>
        <v>0</v>
      </c>
      <c r="AL10" s="75">
        <f t="shared" si="18"/>
        <v>0</v>
      </c>
      <c r="AM10" s="75">
        <f t="shared" si="19"/>
        <v>14</v>
      </c>
      <c r="AN10" s="75">
        <v>5</v>
      </c>
      <c r="AO10" s="97">
        <f t="shared" si="20"/>
        <v>2.8</v>
      </c>
      <c r="AP10" s="31"/>
    </row>
    <row r="11" spans="1:42">
      <c r="A11" s="28">
        <v>8</v>
      </c>
      <c r="B11" s="45" t="s">
        <v>45</v>
      </c>
      <c r="C11" s="99"/>
      <c r="D11" s="100"/>
      <c r="E11" s="100">
        <v>2</v>
      </c>
      <c r="F11" s="100">
        <v>6</v>
      </c>
      <c r="G11" s="103">
        <v>2</v>
      </c>
      <c r="H11" s="74">
        <f t="shared" si="0"/>
        <v>0</v>
      </c>
      <c r="I11" s="75">
        <f t="shared" si="1"/>
        <v>0</v>
      </c>
      <c r="J11" s="75">
        <f t="shared" si="2"/>
        <v>6</v>
      </c>
      <c r="K11" s="75">
        <f t="shared" si="3"/>
        <v>24</v>
      </c>
      <c r="L11" s="75">
        <f t="shared" si="4"/>
        <v>10</v>
      </c>
      <c r="M11" s="75">
        <f t="shared" si="5"/>
        <v>40</v>
      </c>
      <c r="N11" s="75">
        <v>10</v>
      </c>
      <c r="O11" s="97">
        <f t="shared" si="6"/>
        <v>4</v>
      </c>
      <c r="P11" s="89"/>
      <c r="Q11" s="75"/>
      <c r="R11" s="75">
        <v>3</v>
      </c>
      <c r="S11" s="75">
        <v>6</v>
      </c>
      <c r="T11" s="78">
        <v>1</v>
      </c>
      <c r="U11" s="74">
        <f t="shared" si="7"/>
        <v>0</v>
      </c>
      <c r="V11" s="75">
        <f t="shared" si="8"/>
        <v>0</v>
      </c>
      <c r="W11" s="75">
        <f t="shared" si="9"/>
        <v>9</v>
      </c>
      <c r="X11" s="75">
        <f t="shared" si="10"/>
        <v>24</v>
      </c>
      <c r="Y11" s="75">
        <f t="shared" si="11"/>
        <v>5</v>
      </c>
      <c r="Z11" s="75">
        <f t="shared" si="12"/>
        <v>38</v>
      </c>
      <c r="AA11" s="75">
        <v>10</v>
      </c>
      <c r="AB11" s="97">
        <f t="shared" si="13"/>
        <v>3.8</v>
      </c>
      <c r="AC11" s="89"/>
      <c r="AD11" s="75"/>
      <c r="AE11" s="75">
        <v>2</v>
      </c>
      <c r="AF11" s="75">
        <v>3</v>
      </c>
      <c r="AG11" s="78"/>
      <c r="AH11" s="74">
        <f t="shared" si="14"/>
        <v>0</v>
      </c>
      <c r="AI11" s="75">
        <f t="shared" si="15"/>
        <v>0</v>
      </c>
      <c r="AJ11" s="75">
        <f t="shared" si="16"/>
        <v>6</v>
      </c>
      <c r="AK11" s="75">
        <f t="shared" si="17"/>
        <v>12</v>
      </c>
      <c r="AL11" s="75">
        <f t="shared" si="18"/>
        <v>0</v>
      </c>
      <c r="AM11" s="75">
        <f t="shared" si="19"/>
        <v>18</v>
      </c>
      <c r="AN11" s="75">
        <v>5</v>
      </c>
      <c r="AO11" s="97">
        <f t="shared" si="20"/>
        <v>3.6</v>
      </c>
      <c r="AP11" s="31"/>
    </row>
    <row r="12" spans="1:42">
      <c r="A12" s="28">
        <v>9</v>
      </c>
      <c r="B12" s="45" t="s">
        <v>46</v>
      </c>
      <c r="C12" s="99">
        <v>1</v>
      </c>
      <c r="D12" s="100">
        <v>4</v>
      </c>
      <c r="E12" s="100">
        <v>2</v>
      </c>
      <c r="F12" s="100">
        <v>1</v>
      </c>
      <c r="G12" s="103">
        <v>2</v>
      </c>
      <c r="H12" s="74">
        <f t="shared" si="0"/>
        <v>1</v>
      </c>
      <c r="I12" s="75">
        <f t="shared" si="1"/>
        <v>8</v>
      </c>
      <c r="J12" s="75">
        <f t="shared" si="2"/>
        <v>6</v>
      </c>
      <c r="K12" s="75">
        <f t="shared" si="3"/>
        <v>4</v>
      </c>
      <c r="L12" s="75">
        <f t="shared" si="4"/>
        <v>10</v>
      </c>
      <c r="M12" s="75">
        <f t="shared" si="5"/>
        <v>29</v>
      </c>
      <c r="N12" s="75">
        <v>10</v>
      </c>
      <c r="O12" s="97">
        <f t="shared" si="6"/>
        <v>2.9</v>
      </c>
      <c r="P12" s="89"/>
      <c r="Q12" s="75"/>
      <c r="R12" s="75">
        <v>5</v>
      </c>
      <c r="S12" s="75">
        <v>4</v>
      </c>
      <c r="T12" s="78">
        <v>1</v>
      </c>
      <c r="U12" s="74">
        <f t="shared" si="7"/>
        <v>0</v>
      </c>
      <c r="V12" s="75">
        <f t="shared" si="8"/>
        <v>0</v>
      </c>
      <c r="W12" s="75">
        <f t="shared" si="9"/>
        <v>15</v>
      </c>
      <c r="X12" s="75">
        <f t="shared" si="10"/>
        <v>16</v>
      </c>
      <c r="Y12" s="75">
        <f t="shared" si="11"/>
        <v>5</v>
      </c>
      <c r="Z12" s="75">
        <f t="shared" si="12"/>
        <v>36</v>
      </c>
      <c r="AA12" s="75">
        <v>10</v>
      </c>
      <c r="AB12" s="97">
        <f t="shared" si="13"/>
        <v>3.6</v>
      </c>
      <c r="AC12" s="89"/>
      <c r="AD12" s="75"/>
      <c r="AE12" s="75">
        <v>2</v>
      </c>
      <c r="AF12" s="75">
        <v>3</v>
      </c>
      <c r="AG12" s="78"/>
      <c r="AH12" s="74">
        <f t="shared" si="14"/>
        <v>0</v>
      </c>
      <c r="AI12" s="75">
        <f t="shared" si="15"/>
        <v>0</v>
      </c>
      <c r="AJ12" s="75">
        <f t="shared" si="16"/>
        <v>6</v>
      </c>
      <c r="AK12" s="75">
        <f t="shared" si="17"/>
        <v>12</v>
      </c>
      <c r="AL12" s="75">
        <f t="shared" si="18"/>
        <v>0</v>
      </c>
      <c r="AM12" s="75">
        <f t="shared" si="19"/>
        <v>18</v>
      </c>
      <c r="AN12" s="75">
        <v>5</v>
      </c>
      <c r="AO12" s="97">
        <f t="shared" si="20"/>
        <v>3.6</v>
      </c>
      <c r="AP12" s="31"/>
    </row>
    <row r="13" spans="1:42" ht="17.25" thickBot="1">
      <c r="A13" s="43">
        <v>10</v>
      </c>
      <c r="B13" s="46" t="s">
        <v>47</v>
      </c>
      <c r="C13" s="101"/>
      <c r="D13" s="102">
        <v>1</v>
      </c>
      <c r="E13" s="102"/>
      <c r="F13" s="102">
        <v>6</v>
      </c>
      <c r="G13" s="104">
        <v>3</v>
      </c>
      <c r="H13" s="79">
        <f t="shared" si="0"/>
        <v>0</v>
      </c>
      <c r="I13" s="80">
        <f t="shared" si="1"/>
        <v>2</v>
      </c>
      <c r="J13" s="80">
        <f t="shared" si="2"/>
        <v>0</v>
      </c>
      <c r="K13" s="80">
        <f t="shared" si="3"/>
        <v>24</v>
      </c>
      <c r="L13" s="80">
        <f t="shared" si="4"/>
        <v>15</v>
      </c>
      <c r="M13" s="80">
        <f t="shared" si="5"/>
        <v>41</v>
      </c>
      <c r="N13" s="80">
        <v>10</v>
      </c>
      <c r="O13" s="98">
        <f t="shared" si="6"/>
        <v>4.0999999999999996</v>
      </c>
      <c r="P13" s="90"/>
      <c r="Q13" s="80"/>
      <c r="R13" s="80">
        <v>3</v>
      </c>
      <c r="S13" s="80">
        <v>4</v>
      </c>
      <c r="T13" s="83">
        <v>3</v>
      </c>
      <c r="U13" s="79">
        <f t="shared" si="7"/>
        <v>0</v>
      </c>
      <c r="V13" s="80">
        <f t="shared" si="8"/>
        <v>0</v>
      </c>
      <c r="W13" s="80">
        <f t="shared" si="9"/>
        <v>9</v>
      </c>
      <c r="X13" s="80">
        <f t="shared" si="10"/>
        <v>16</v>
      </c>
      <c r="Y13" s="80">
        <f t="shared" si="11"/>
        <v>15</v>
      </c>
      <c r="Z13" s="80">
        <f t="shared" si="12"/>
        <v>40</v>
      </c>
      <c r="AA13" s="80">
        <v>10</v>
      </c>
      <c r="AB13" s="98">
        <f t="shared" si="13"/>
        <v>4</v>
      </c>
      <c r="AC13" s="90"/>
      <c r="AD13" s="80">
        <v>2</v>
      </c>
      <c r="AE13" s="80">
        <v>3</v>
      </c>
      <c r="AF13" s="80"/>
      <c r="AG13" s="83"/>
      <c r="AH13" s="79">
        <f t="shared" si="14"/>
        <v>0</v>
      </c>
      <c r="AI13" s="80">
        <f t="shared" si="15"/>
        <v>4</v>
      </c>
      <c r="AJ13" s="80">
        <f t="shared" si="16"/>
        <v>9</v>
      </c>
      <c r="AK13" s="80">
        <f t="shared" si="17"/>
        <v>0</v>
      </c>
      <c r="AL13" s="80">
        <f t="shared" si="18"/>
        <v>0</v>
      </c>
      <c r="AM13" s="80">
        <f t="shared" si="19"/>
        <v>13</v>
      </c>
      <c r="AN13" s="80">
        <v>5</v>
      </c>
      <c r="AO13" s="98">
        <f t="shared" si="20"/>
        <v>2.6</v>
      </c>
    </row>
    <row r="14" spans="1:42" hidden="1">
      <c r="A14" s="31"/>
      <c r="B14" s="31"/>
      <c r="C14" s="84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91">
        <f>SUM(O4:O13)</f>
        <v>37</v>
      </c>
      <c r="P14" s="84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91">
        <f>SUM(AB4:AB13)</f>
        <v>38.1</v>
      </c>
      <c r="AC14" s="84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91">
        <f>SUM(AO4:AO13)</f>
        <v>32.200000000000003</v>
      </c>
      <c r="AP14" s="31"/>
    </row>
    <row r="15" spans="1:42" ht="17.25" thickBot="1">
      <c r="A15" s="25"/>
      <c r="B15" s="25"/>
      <c r="C15" s="195" t="s">
        <v>99</v>
      </c>
      <c r="D15" s="196"/>
      <c r="E15" s="196"/>
      <c r="F15" s="196"/>
      <c r="G15" s="196"/>
      <c r="H15" s="108"/>
      <c r="I15" s="108"/>
      <c r="J15" s="108"/>
      <c r="K15" s="108"/>
      <c r="L15" s="108"/>
      <c r="M15" s="108"/>
      <c r="N15" s="109"/>
      <c r="O15" s="110">
        <f>O14/10</f>
        <v>3.7</v>
      </c>
      <c r="P15" s="206" t="s">
        <v>99</v>
      </c>
      <c r="Q15" s="207"/>
      <c r="R15" s="207"/>
      <c r="S15" s="207"/>
      <c r="T15" s="208"/>
      <c r="U15" s="111"/>
      <c r="V15" s="108"/>
      <c r="W15" s="108"/>
      <c r="X15" s="108"/>
      <c r="Y15" s="108"/>
      <c r="Z15" s="108"/>
      <c r="AA15" s="109"/>
      <c r="AB15" s="110">
        <f>AB14/10</f>
        <v>3.81</v>
      </c>
      <c r="AC15" s="206" t="s">
        <v>99</v>
      </c>
      <c r="AD15" s="207"/>
      <c r="AE15" s="207"/>
      <c r="AF15" s="207"/>
      <c r="AG15" s="208"/>
      <c r="AH15" s="111"/>
      <c r="AI15" s="108"/>
      <c r="AJ15" s="108"/>
      <c r="AK15" s="108"/>
      <c r="AL15" s="108"/>
      <c r="AM15" s="108"/>
      <c r="AN15" s="109"/>
      <c r="AO15" s="110">
        <f>AO14/10</f>
        <v>3.22</v>
      </c>
    </row>
    <row r="16" spans="1:4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</row>
    <row r="17" spans="1:42" ht="27" thickBot="1">
      <c r="A17" s="174" t="s">
        <v>104</v>
      </c>
      <c r="B17" s="174"/>
      <c r="C17" s="174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4"/>
      <c r="AM17" s="174"/>
      <c r="AN17" s="174"/>
      <c r="AO17" s="174"/>
    </row>
    <row r="18" spans="1:42" ht="17.25" thickBot="1">
      <c r="A18" s="175" t="s">
        <v>88</v>
      </c>
      <c r="B18" s="176"/>
      <c r="C18" s="203" t="s">
        <v>4</v>
      </c>
      <c r="D18" s="204"/>
      <c r="E18" s="204"/>
      <c r="F18" s="204"/>
      <c r="G18" s="204"/>
      <c r="H18" s="204"/>
      <c r="I18" s="204"/>
      <c r="J18" s="204"/>
      <c r="K18" s="204"/>
      <c r="L18" s="204"/>
      <c r="M18" s="204"/>
      <c r="N18" s="204"/>
      <c r="O18" s="205"/>
      <c r="P18" s="203" t="s">
        <v>5</v>
      </c>
      <c r="Q18" s="204"/>
      <c r="R18" s="204"/>
      <c r="S18" s="204"/>
      <c r="T18" s="204"/>
      <c r="U18" s="204"/>
      <c r="V18" s="204"/>
      <c r="W18" s="204"/>
      <c r="X18" s="204"/>
      <c r="Y18" s="204"/>
      <c r="Z18" s="204"/>
      <c r="AA18" s="204"/>
      <c r="AB18" s="205"/>
      <c r="AC18" s="203" t="s">
        <v>90</v>
      </c>
      <c r="AD18" s="204"/>
      <c r="AE18" s="204"/>
      <c r="AF18" s="204"/>
      <c r="AG18" s="204"/>
      <c r="AH18" s="204"/>
      <c r="AI18" s="204"/>
      <c r="AJ18" s="204"/>
      <c r="AK18" s="204"/>
      <c r="AL18" s="204"/>
      <c r="AM18" s="204"/>
      <c r="AN18" s="204"/>
      <c r="AO18" s="205"/>
    </row>
    <row r="19" spans="1:42" ht="17.25" thickBot="1">
      <c r="A19" s="201"/>
      <c r="B19" s="209"/>
      <c r="C19" s="87">
        <v>1</v>
      </c>
      <c r="D19" s="88">
        <v>2</v>
      </c>
      <c r="E19" s="88">
        <v>3</v>
      </c>
      <c r="F19" s="88">
        <v>4</v>
      </c>
      <c r="G19" s="88">
        <v>5</v>
      </c>
      <c r="H19" s="200" t="s">
        <v>100</v>
      </c>
      <c r="I19" s="200"/>
      <c r="J19" s="200"/>
      <c r="K19" s="200"/>
      <c r="L19" s="200"/>
      <c r="M19" s="70" t="s">
        <v>101</v>
      </c>
      <c r="N19" s="71" t="s">
        <v>102</v>
      </c>
      <c r="O19" s="72" t="s">
        <v>99</v>
      </c>
      <c r="P19" s="87">
        <v>1</v>
      </c>
      <c r="Q19" s="88">
        <v>2</v>
      </c>
      <c r="R19" s="88">
        <v>3</v>
      </c>
      <c r="S19" s="88">
        <v>4</v>
      </c>
      <c r="T19" s="88">
        <v>5</v>
      </c>
      <c r="U19" s="200" t="s">
        <v>100</v>
      </c>
      <c r="V19" s="200"/>
      <c r="W19" s="200"/>
      <c r="X19" s="200"/>
      <c r="Y19" s="200"/>
      <c r="Z19" s="70" t="s">
        <v>101</v>
      </c>
      <c r="AA19" s="71" t="s">
        <v>102</v>
      </c>
      <c r="AB19" s="72" t="s">
        <v>99</v>
      </c>
      <c r="AC19" s="87">
        <v>1</v>
      </c>
      <c r="AD19" s="88">
        <v>2</v>
      </c>
      <c r="AE19" s="88">
        <v>3</v>
      </c>
      <c r="AF19" s="88">
        <v>4</v>
      </c>
      <c r="AG19" s="88">
        <v>5</v>
      </c>
      <c r="AH19" s="200" t="s">
        <v>100</v>
      </c>
      <c r="AI19" s="200"/>
      <c r="AJ19" s="200"/>
      <c r="AK19" s="200"/>
      <c r="AL19" s="200"/>
      <c r="AM19" s="70" t="s">
        <v>101</v>
      </c>
      <c r="AN19" s="71" t="s">
        <v>102</v>
      </c>
      <c r="AO19" s="72" t="s">
        <v>99</v>
      </c>
    </row>
    <row r="20" spans="1:42">
      <c r="A20" s="48">
        <v>1</v>
      </c>
      <c r="B20" s="49" t="s">
        <v>28</v>
      </c>
      <c r="C20" s="99">
        <v>1</v>
      </c>
      <c r="D20" s="100">
        <v>5</v>
      </c>
      <c r="E20" s="100">
        <v>3</v>
      </c>
      <c r="F20" s="100">
        <v>1</v>
      </c>
      <c r="G20" s="100"/>
      <c r="H20" s="74">
        <f>C20*1</f>
        <v>1</v>
      </c>
      <c r="I20" s="75">
        <f>D20*2</f>
        <v>10</v>
      </c>
      <c r="J20" s="75">
        <f>E20*3</f>
        <v>9</v>
      </c>
      <c r="K20" s="75">
        <f>F20*4</f>
        <v>4</v>
      </c>
      <c r="L20" s="75">
        <f>G20*5</f>
        <v>0</v>
      </c>
      <c r="M20" s="75">
        <f>SUM(H20:L20)</f>
        <v>24</v>
      </c>
      <c r="N20" s="76">
        <v>10</v>
      </c>
      <c r="O20" s="77">
        <f>M20/N20</f>
        <v>2.4</v>
      </c>
      <c r="P20" s="89">
        <v>1</v>
      </c>
      <c r="Q20" s="75">
        <v>1</v>
      </c>
      <c r="R20" s="75">
        <v>4</v>
      </c>
      <c r="S20" s="75">
        <v>2</v>
      </c>
      <c r="T20" s="78">
        <v>2</v>
      </c>
      <c r="U20" s="74">
        <f>P20*1</f>
        <v>1</v>
      </c>
      <c r="V20" s="75">
        <f>Q20*2</f>
        <v>2</v>
      </c>
      <c r="W20" s="75">
        <f>R20*3</f>
        <v>12</v>
      </c>
      <c r="X20" s="75">
        <f>S20*4</f>
        <v>8</v>
      </c>
      <c r="Y20" s="75">
        <f>T20*5</f>
        <v>10</v>
      </c>
      <c r="Z20" s="75">
        <f>SUM(U20:Y20)</f>
        <v>33</v>
      </c>
      <c r="AA20" s="76">
        <v>10</v>
      </c>
      <c r="AB20" s="77">
        <f>Z20/AA20</f>
        <v>3.3</v>
      </c>
      <c r="AC20" s="89"/>
      <c r="AD20" s="75">
        <v>5</v>
      </c>
      <c r="AE20" s="75"/>
      <c r="AF20" s="75"/>
      <c r="AG20" s="78"/>
      <c r="AH20" s="74">
        <f>AC20*1</f>
        <v>0</v>
      </c>
      <c r="AI20" s="75">
        <f>AD20*2</f>
        <v>10</v>
      </c>
      <c r="AJ20" s="75">
        <f>AE20*3</f>
        <v>0</v>
      </c>
      <c r="AK20" s="75">
        <f>AF20*4</f>
        <v>0</v>
      </c>
      <c r="AL20" s="75">
        <f>AG20*5</f>
        <v>0</v>
      </c>
      <c r="AM20" s="75">
        <f>SUM(AH20:AL20)</f>
        <v>10</v>
      </c>
      <c r="AN20" s="76">
        <v>5</v>
      </c>
      <c r="AO20" s="77">
        <f>AM20/AN20</f>
        <v>2</v>
      </c>
      <c r="AP20" s="31"/>
    </row>
    <row r="21" spans="1:42">
      <c r="A21" s="28">
        <v>2</v>
      </c>
      <c r="B21" s="45" t="s">
        <v>29</v>
      </c>
      <c r="C21" s="99"/>
      <c r="D21" s="100">
        <v>1</v>
      </c>
      <c r="E21" s="100">
        <v>3</v>
      </c>
      <c r="F21" s="100">
        <v>3</v>
      </c>
      <c r="G21" s="100">
        <v>3</v>
      </c>
      <c r="H21" s="74">
        <f t="shared" ref="H21:H29" si="21">C21*1</f>
        <v>0</v>
      </c>
      <c r="I21" s="75">
        <f t="shared" ref="I21:I29" si="22">D21*2</f>
        <v>2</v>
      </c>
      <c r="J21" s="75">
        <f t="shared" ref="J21:J29" si="23">E21*3</f>
        <v>9</v>
      </c>
      <c r="K21" s="75">
        <f t="shared" ref="K21:K29" si="24">F21*4</f>
        <v>12</v>
      </c>
      <c r="L21" s="75">
        <f t="shared" ref="L21:L29" si="25">G21*5</f>
        <v>15</v>
      </c>
      <c r="M21" s="75">
        <f t="shared" ref="M21:M29" si="26">SUM(H21:L21)</f>
        <v>38</v>
      </c>
      <c r="N21" s="76">
        <v>10</v>
      </c>
      <c r="O21" s="77">
        <f t="shared" ref="O21:O29" si="27">M21/N21</f>
        <v>3.8</v>
      </c>
      <c r="P21" s="89"/>
      <c r="Q21" s="75"/>
      <c r="R21" s="75">
        <v>5</v>
      </c>
      <c r="S21" s="75">
        <v>5</v>
      </c>
      <c r="T21" s="78"/>
      <c r="U21" s="74">
        <f t="shared" ref="U21:U29" si="28">P21*1</f>
        <v>0</v>
      </c>
      <c r="V21" s="75">
        <f t="shared" ref="V21:V29" si="29">Q21*2</f>
        <v>0</v>
      </c>
      <c r="W21" s="75">
        <f t="shared" ref="W21:W29" si="30">R21*3</f>
        <v>15</v>
      </c>
      <c r="X21" s="75">
        <f t="shared" ref="X21:X29" si="31">S21*4</f>
        <v>20</v>
      </c>
      <c r="Y21" s="75">
        <f t="shared" ref="Y21:Y29" si="32">T21*5</f>
        <v>0</v>
      </c>
      <c r="Z21" s="75">
        <f t="shared" ref="Z21:Z29" si="33">SUM(U21:Y21)</f>
        <v>35</v>
      </c>
      <c r="AA21" s="76">
        <v>10</v>
      </c>
      <c r="AB21" s="77">
        <f t="shared" ref="AB21:AB29" si="34">Z21/AA21</f>
        <v>3.5</v>
      </c>
      <c r="AC21" s="89"/>
      <c r="AD21" s="75">
        <v>4</v>
      </c>
      <c r="AE21" s="75">
        <v>1</v>
      </c>
      <c r="AF21" s="75"/>
      <c r="AG21" s="78"/>
      <c r="AH21" s="74">
        <f t="shared" ref="AH21:AH29" si="35">AC21*1</f>
        <v>0</v>
      </c>
      <c r="AI21" s="75">
        <f t="shared" ref="AI21:AI29" si="36">AD21*2</f>
        <v>8</v>
      </c>
      <c r="AJ21" s="75">
        <f t="shared" ref="AJ21:AJ29" si="37">AE21*3</f>
        <v>3</v>
      </c>
      <c r="AK21" s="75">
        <f t="shared" ref="AK21:AK29" si="38">AF21*4</f>
        <v>0</v>
      </c>
      <c r="AL21" s="75">
        <f t="shared" ref="AL21:AL29" si="39">AG21*5</f>
        <v>0</v>
      </c>
      <c r="AM21" s="75">
        <f t="shared" ref="AM21:AM29" si="40">SUM(AH21:AL21)</f>
        <v>11</v>
      </c>
      <c r="AN21" s="76">
        <v>5</v>
      </c>
      <c r="AO21" s="77">
        <f t="shared" ref="AO21:AO29" si="41">AM21/AN21</f>
        <v>2.2000000000000002</v>
      </c>
      <c r="AP21" s="31"/>
    </row>
    <row r="22" spans="1:42">
      <c r="A22" s="28">
        <v>3</v>
      </c>
      <c r="B22" s="45" t="s">
        <v>30</v>
      </c>
      <c r="C22" s="99"/>
      <c r="D22" s="100"/>
      <c r="E22" s="100">
        <v>4</v>
      </c>
      <c r="F22" s="100">
        <v>4</v>
      </c>
      <c r="G22" s="100">
        <v>2</v>
      </c>
      <c r="H22" s="74">
        <f t="shared" si="21"/>
        <v>0</v>
      </c>
      <c r="I22" s="75">
        <f t="shared" si="22"/>
        <v>0</v>
      </c>
      <c r="J22" s="75">
        <f t="shared" si="23"/>
        <v>12</v>
      </c>
      <c r="K22" s="75">
        <f t="shared" si="24"/>
        <v>16</v>
      </c>
      <c r="L22" s="75">
        <f t="shared" si="25"/>
        <v>10</v>
      </c>
      <c r="M22" s="75">
        <f t="shared" si="26"/>
        <v>38</v>
      </c>
      <c r="N22" s="76">
        <v>10</v>
      </c>
      <c r="O22" s="77">
        <f t="shared" si="27"/>
        <v>3.8</v>
      </c>
      <c r="P22" s="89"/>
      <c r="Q22" s="75">
        <v>5</v>
      </c>
      <c r="R22" s="75">
        <v>2</v>
      </c>
      <c r="S22" s="75">
        <v>3</v>
      </c>
      <c r="T22" s="78"/>
      <c r="U22" s="74">
        <f t="shared" si="28"/>
        <v>0</v>
      </c>
      <c r="V22" s="75">
        <f t="shared" si="29"/>
        <v>10</v>
      </c>
      <c r="W22" s="75">
        <f t="shared" si="30"/>
        <v>6</v>
      </c>
      <c r="X22" s="75">
        <f t="shared" si="31"/>
        <v>12</v>
      </c>
      <c r="Y22" s="75">
        <f t="shared" si="32"/>
        <v>0</v>
      </c>
      <c r="Z22" s="75">
        <f t="shared" si="33"/>
        <v>28</v>
      </c>
      <c r="AA22" s="76">
        <v>10</v>
      </c>
      <c r="AB22" s="77">
        <f t="shared" si="34"/>
        <v>2.8</v>
      </c>
      <c r="AC22" s="89"/>
      <c r="AD22" s="75">
        <v>4</v>
      </c>
      <c r="AE22" s="75">
        <v>1</v>
      </c>
      <c r="AF22" s="75"/>
      <c r="AG22" s="78"/>
      <c r="AH22" s="74">
        <f t="shared" si="35"/>
        <v>0</v>
      </c>
      <c r="AI22" s="75">
        <f t="shared" si="36"/>
        <v>8</v>
      </c>
      <c r="AJ22" s="75">
        <f t="shared" si="37"/>
        <v>3</v>
      </c>
      <c r="AK22" s="75">
        <f t="shared" si="38"/>
        <v>0</v>
      </c>
      <c r="AL22" s="75">
        <f t="shared" si="39"/>
        <v>0</v>
      </c>
      <c r="AM22" s="75">
        <f t="shared" si="40"/>
        <v>11</v>
      </c>
      <c r="AN22" s="76">
        <v>5</v>
      </c>
      <c r="AO22" s="77">
        <f t="shared" si="41"/>
        <v>2.2000000000000002</v>
      </c>
      <c r="AP22" s="31"/>
    </row>
    <row r="23" spans="1:42">
      <c r="A23" s="28">
        <v>4</v>
      </c>
      <c r="B23" s="45" t="s">
        <v>31</v>
      </c>
      <c r="C23" s="99"/>
      <c r="D23" s="100">
        <v>1</v>
      </c>
      <c r="E23" s="100">
        <v>4</v>
      </c>
      <c r="F23" s="100">
        <v>4</v>
      </c>
      <c r="G23" s="100">
        <v>1</v>
      </c>
      <c r="H23" s="74">
        <f t="shared" si="21"/>
        <v>0</v>
      </c>
      <c r="I23" s="75">
        <f t="shared" si="22"/>
        <v>2</v>
      </c>
      <c r="J23" s="75">
        <f t="shared" si="23"/>
        <v>12</v>
      </c>
      <c r="K23" s="75">
        <f t="shared" si="24"/>
        <v>16</v>
      </c>
      <c r="L23" s="75">
        <f t="shared" si="25"/>
        <v>5</v>
      </c>
      <c r="M23" s="75">
        <f t="shared" si="26"/>
        <v>35</v>
      </c>
      <c r="N23" s="76">
        <v>10</v>
      </c>
      <c r="O23" s="77">
        <f t="shared" si="27"/>
        <v>3.5</v>
      </c>
      <c r="P23" s="89"/>
      <c r="Q23" s="75"/>
      <c r="R23" s="75">
        <v>7</v>
      </c>
      <c r="S23" s="75">
        <v>3</v>
      </c>
      <c r="T23" s="78"/>
      <c r="U23" s="74">
        <f t="shared" si="28"/>
        <v>0</v>
      </c>
      <c r="V23" s="75">
        <f t="shared" si="29"/>
        <v>0</v>
      </c>
      <c r="W23" s="75">
        <f t="shared" si="30"/>
        <v>21</v>
      </c>
      <c r="X23" s="75">
        <f t="shared" si="31"/>
        <v>12</v>
      </c>
      <c r="Y23" s="75">
        <f t="shared" si="32"/>
        <v>0</v>
      </c>
      <c r="Z23" s="75">
        <f t="shared" si="33"/>
        <v>33</v>
      </c>
      <c r="AA23" s="76">
        <v>10</v>
      </c>
      <c r="AB23" s="77">
        <f t="shared" si="34"/>
        <v>3.3</v>
      </c>
      <c r="AC23" s="89"/>
      <c r="AD23" s="75">
        <v>3</v>
      </c>
      <c r="AE23" s="75">
        <v>2</v>
      </c>
      <c r="AF23" s="75"/>
      <c r="AG23" s="78"/>
      <c r="AH23" s="74">
        <f t="shared" si="35"/>
        <v>0</v>
      </c>
      <c r="AI23" s="75">
        <f t="shared" si="36"/>
        <v>6</v>
      </c>
      <c r="AJ23" s="75">
        <f t="shared" si="37"/>
        <v>6</v>
      </c>
      <c r="AK23" s="75">
        <f t="shared" si="38"/>
        <v>0</v>
      </c>
      <c r="AL23" s="75">
        <f t="shared" si="39"/>
        <v>0</v>
      </c>
      <c r="AM23" s="75">
        <f t="shared" si="40"/>
        <v>12</v>
      </c>
      <c r="AN23" s="76">
        <v>5</v>
      </c>
      <c r="AO23" s="77">
        <f t="shared" si="41"/>
        <v>2.4</v>
      </c>
      <c r="AP23" s="31"/>
    </row>
    <row r="24" spans="1:42">
      <c r="A24" s="28">
        <v>5</v>
      </c>
      <c r="B24" s="45" t="s">
        <v>32</v>
      </c>
      <c r="C24" s="99"/>
      <c r="D24" s="100"/>
      <c r="E24" s="100">
        <v>2</v>
      </c>
      <c r="F24" s="100">
        <v>7</v>
      </c>
      <c r="G24" s="100">
        <v>1</v>
      </c>
      <c r="H24" s="74">
        <f t="shared" si="21"/>
        <v>0</v>
      </c>
      <c r="I24" s="75">
        <f t="shared" si="22"/>
        <v>0</v>
      </c>
      <c r="J24" s="75">
        <f t="shared" si="23"/>
        <v>6</v>
      </c>
      <c r="K24" s="75">
        <f t="shared" si="24"/>
        <v>28</v>
      </c>
      <c r="L24" s="75">
        <f t="shared" si="25"/>
        <v>5</v>
      </c>
      <c r="M24" s="75">
        <f t="shared" si="26"/>
        <v>39</v>
      </c>
      <c r="N24" s="76">
        <v>10</v>
      </c>
      <c r="O24" s="77">
        <f t="shared" si="27"/>
        <v>3.9</v>
      </c>
      <c r="P24" s="89"/>
      <c r="Q24" s="75"/>
      <c r="R24" s="75">
        <v>6</v>
      </c>
      <c r="S24" s="75">
        <v>4</v>
      </c>
      <c r="T24" s="78"/>
      <c r="U24" s="74">
        <f t="shared" si="28"/>
        <v>0</v>
      </c>
      <c r="V24" s="75">
        <f t="shared" si="29"/>
        <v>0</v>
      </c>
      <c r="W24" s="75">
        <f t="shared" si="30"/>
        <v>18</v>
      </c>
      <c r="X24" s="75">
        <f t="shared" si="31"/>
        <v>16</v>
      </c>
      <c r="Y24" s="75">
        <f t="shared" si="32"/>
        <v>0</v>
      </c>
      <c r="Z24" s="75">
        <f t="shared" si="33"/>
        <v>34</v>
      </c>
      <c r="AA24" s="76">
        <v>10</v>
      </c>
      <c r="AB24" s="77">
        <f t="shared" si="34"/>
        <v>3.4</v>
      </c>
      <c r="AC24" s="89"/>
      <c r="AD24" s="75">
        <v>2</v>
      </c>
      <c r="AE24" s="75">
        <v>3</v>
      </c>
      <c r="AF24" s="75"/>
      <c r="AG24" s="78"/>
      <c r="AH24" s="74">
        <f t="shared" si="35"/>
        <v>0</v>
      </c>
      <c r="AI24" s="75">
        <f t="shared" si="36"/>
        <v>4</v>
      </c>
      <c r="AJ24" s="75">
        <f t="shared" si="37"/>
        <v>9</v>
      </c>
      <c r="AK24" s="75">
        <f t="shared" si="38"/>
        <v>0</v>
      </c>
      <c r="AL24" s="75">
        <f t="shared" si="39"/>
        <v>0</v>
      </c>
      <c r="AM24" s="75">
        <f t="shared" si="40"/>
        <v>13</v>
      </c>
      <c r="AN24" s="76">
        <v>5</v>
      </c>
      <c r="AO24" s="77">
        <f t="shared" si="41"/>
        <v>2.6</v>
      </c>
      <c r="AP24" s="31"/>
    </row>
    <row r="25" spans="1:42">
      <c r="A25" s="28">
        <v>6</v>
      </c>
      <c r="B25" s="45" t="s">
        <v>33</v>
      </c>
      <c r="C25" s="99"/>
      <c r="D25" s="100"/>
      <c r="E25" s="100">
        <v>7</v>
      </c>
      <c r="F25" s="100">
        <v>2</v>
      </c>
      <c r="G25" s="100">
        <v>1</v>
      </c>
      <c r="H25" s="74">
        <f t="shared" si="21"/>
        <v>0</v>
      </c>
      <c r="I25" s="75">
        <f t="shared" si="22"/>
        <v>0</v>
      </c>
      <c r="J25" s="75">
        <f t="shared" si="23"/>
        <v>21</v>
      </c>
      <c r="K25" s="75">
        <f t="shared" si="24"/>
        <v>8</v>
      </c>
      <c r="L25" s="75">
        <f t="shared" si="25"/>
        <v>5</v>
      </c>
      <c r="M25" s="75">
        <f t="shared" si="26"/>
        <v>34</v>
      </c>
      <c r="N25" s="76">
        <v>10</v>
      </c>
      <c r="O25" s="77">
        <f t="shared" si="27"/>
        <v>3.4</v>
      </c>
      <c r="P25" s="89"/>
      <c r="Q25" s="75"/>
      <c r="R25" s="75">
        <v>5</v>
      </c>
      <c r="S25" s="75">
        <v>5</v>
      </c>
      <c r="T25" s="78"/>
      <c r="U25" s="74">
        <f t="shared" si="28"/>
        <v>0</v>
      </c>
      <c r="V25" s="75">
        <f t="shared" si="29"/>
        <v>0</v>
      </c>
      <c r="W25" s="75">
        <f t="shared" si="30"/>
        <v>15</v>
      </c>
      <c r="X25" s="75">
        <f t="shared" si="31"/>
        <v>20</v>
      </c>
      <c r="Y25" s="75">
        <f t="shared" si="32"/>
        <v>0</v>
      </c>
      <c r="Z25" s="75">
        <f t="shared" si="33"/>
        <v>35</v>
      </c>
      <c r="AA25" s="76">
        <v>10</v>
      </c>
      <c r="AB25" s="77">
        <f t="shared" si="34"/>
        <v>3.5</v>
      </c>
      <c r="AC25" s="89"/>
      <c r="AD25" s="75">
        <v>3</v>
      </c>
      <c r="AE25" s="75">
        <v>2</v>
      </c>
      <c r="AF25" s="75"/>
      <c r="AG25" s="78"/>
      <c r="AH25" s="74">
        <f t="shared" si="35"/>
        <v>0</v>
      </c>
      <c r="AI25" s="75">
        <f t="shared" si="36"/>
        <v>6</v>
      </c>
      <c r="AJ25" s="75">
        <f t="shared" si="37"/>
        <v>6</v>
      </c>
      <c r="AK25" s="75">
        <f t="shared" si="38"/>
        <v>0</v>
      </c>
      <c r="AL25" s="75">
        <f t="shared" si="39"/>
        <v>0</v>
      </c>
      <c r="AM25" s="75">
        <f t="shared" si="40"/>
        <v>12</v>
      </c>
      <c r="AN25" s="76">
        <v>5</v>
      </c>
      <c r="AO25" s="77">
        <f t="shared" si="41"/>
        <v>2.4</v>
      </c>
      <c r="AP25" s="31"/>
    </row>
    <row r="26" spans="1:42">
      <c r="A26" s="28">
        <v>7</v>
      </c>
      <c r="B26" s="45" t="s">
        <v>34</v>
      </c>
      <c r="C26" s="99"/>
      <c r="D26" s="100">
        <v>1</v>
      </c>
      <c r="E26" s="100">
        <v>5</v>
      </c>
      <c r="F26" s="100">
        <v>2</v>
      </c>
      <c r="G26" s="100">
        <v>2</v>
      </c>
      <c r="H26" s="74">
        <f t="shared" si="21"/>
        <v>0</v>
      </c>
      <c r="I26" s="75">
        <f t="shared" si="22"/>
        <v>2</v>
      </c>
      <c r="J26" s="75">
        <f t="shared" si="23"/>
        <v>15</v>
      </c>
      <c r="K26" s="75">
        <f t="shared" si="24"/>
        <v>8</v>
      </c>
      <c r="L26" s="75">
        <f t="shared" si="25"/>
        <v>10</v>
      </c>
      <c r="M26" s="75">
        <f t="shared" si="26"/>
        <v>35</v>
      </c>
      <c r="N26" s="76">
        <v>10</v>
      </c>
      <c r="O26" s="77">
        <f t="shared" si="27"/>
        <v>3.5</v>
      </c>
      <c r="P26" s="89"/>
      <c r="Q26" s="75">
        <v>1</v>
      </c>
      <c r="R26" s="75">
        <v>4</v>
      </c>
      <c r="S26" s="75">
        <v>4</v>
      </c>
      <c r="T26" s="78">
        <v>1</v>
      </c>
      <c r="U26" s="74">
        <f t="shared" si="28"/>
        <v>0</v>
      </c>
      <c r="V26" s="75">
        <f t="shared" si="29"/>
        <v>2</v>
      </c>
      <c r="W26" s="75">
        <f t="shared" si="30"/>
        <v>12</v>
      </c>
      <c r="X26" s="75">
        <f t="shared" si="31"/>
        <v>16</v>
      </c>
      <c r="Y26" s="75">
        <f t="shared" si="32"/>
        <v>5</v>
      </c>
      <c r="Z26" s="75">
        <f t="shared" si="33"/>
        <v>35</v>
      </c>
      <c r="AA26" s="76">
        <v>10</v>
      </c>
      <c r="AB26" s="77">
        <f t="shared" si="34"/>
        <v>3.5</v>
      </c>
      <c r="AC26" s="89"/>
      <c r="AD26" s="75">
        <v>2</v>
      </c>
      <c r="AE26" s="75">
        <v>3</v>
      </c>
      <c r="AF26" s="75"/>
      <c r="AG26" s="78"/>
      <c r="AH26" s="74">
        <f t="shared" si="35"/>
        <v>0</v>
      </c>
      <c r="AI26" s="75">
        <f t="shared" si="36"/>
        <v>4</v>
      </c>
      <c r="AJ26" s="75">
        <f t="shared" si="37"/>
        <v>9</v>
      </c>
      <c r="AK26" s="75">
        <f t="shared" si="38"/>
        <v>0</v>
      </c>
      <c r="AL26" s="75">
        <f t="shared" si="39"/>
        <v>0</v>
      </c>
      <c r="AM26" s="75">
        <f t="shared" si="40"/>
        <v>13</v>
      </c>
      <c r="AN26" s="76">
        <v>5</v>
      </c>
      <c r="AO26" s="77">
        <f t="shared" si="41"/>
        <v>2.6</v>
      </c>
      <c r="AP26" s="31"/>
    </row>
    <row r="27" spans="1:42">
      <c r="A27" s="28">
        <v>8</v>
      </c>
      <c r="B27" s="45" t="s">
        <v>35</v>
      </c>
      <c r="C27" s="99"/>
      <c r="D27" s="100">
        <v>2</v>
      </c>
      <c r="E27" s="100">
        <v>3</v>
      </c>
      <c r="F27" s="100">
        <v>4</v>
      </c>
      <c r="G27" s="100">
        <v>1</v>
      </c>
      <c r="H27" s="74">
        <f t="shared" si="21"/>
        <v>0</v>
      </c>
      <c r="I27" s="75">
        <f t="shared" si="22"/>
        <v>4</v>
      </c>
      <c r="J27" s="75">
        <f t="shared" si="23"/>
        <v>9</v>
      </c>
      <c r="K27" s="75">
        <f t="shared" si="24"/>
        <v>16</v>
      </c>
      <c r="L27" s="75">
        <f t="shared" si="25"/>
        <v>5</v>
      </c>
      <c r="M27" s="75">
        <f t="shared" si="26"/>
        <v>34</v>
      </c>
      <c r="N27" s="76">
        <v>10</v>
      </c>
      <c r="O27" s="77">
        <f t="shared" si="27"/>
        <v>3.4</v>
      </c>
      <c r="P27" s="89"/>
      <c r="Q27" s="75"/>
      <c r="R27" s="75">
        <v>4</v>
      </c>
      <c r="S27" s="75">
        <v>6</v>
      </c>
      <c r="T27" s="78"/>
      <c r="U27" s="74">
        <f t="shared" si="28"/>
        <v>0</v>
      </c>
      <c r="V27" s="75">
        <f t="shared" si="29"/>
        <v>0</v>
      </c>
      <c r="W27" s="75">
        <f t="shared" si="30"/>
        <v>12</v>
      </c>
      <c r="X27" s="75">
        <f t="shared" si="31"/>
        <v>24</v>
      </c>
      <c r="Y27" s="75">
        <f t="shared" si="32"/>
        <v>0</v>
      </c>
      <c r="Z27" s="75">
        <f t="shared" si="33"/>
        <v>36</v>
      </c>
      <c r="AA27" s="76">
        <v>10</v>
      </c>
      <c r="AB27" s="77">
        <f t="shared" si="34"/>
        <v>3.6</v>
      </c>
      <c r="AC27" s="89"/>
      <c r="AD27" s="75">
        <v>1</v>
      </c>
      <c r="AE27" s="75">
        <v>2</v>
      </c>
      <c r="AF27" s="75">
        <v>2</v>
      </c>
      <c r="AG27" s="78"/>
      <c r="AH27" s="74">
        <f t="shared" si="35"/>
        <v>0</v>
      </c>
      <c r="AI27" s="75">
        <f t="shared" si="36"/>
        <v>2</v>
      </c>
      <c r="AJ27" s="75">
        <f t="shared" si="37"/>
        <v>6</v>
      </c>
      <c r="AK27" s="75">
        <f t="shared" si="38"/>
        <v>8</v>
      </c>
      <c r="AL27" s="75">
        <f t="shared" si="39"/>
        <v>0</v>
      </c>
      <c r="AM27" s="75">
        <f t="shared" si="40"/>
        <v>16</v>
      </c>
      <c r="AN27" s="76">
        <v>5</v>
      </c>
      <c r="AO27" s="77">
        <f t="shared" si="41"/>
        <v>3.2</v>
      </c>
      <c r="AP27" s="31"/>
    </row>
    <row r="28" spans="1:42">
      <c r="A28" s="28">
        <v>9</v>
      </c>
      <c r="B28" s="45" t="s">
        <v>36</v>
      </c>
      <c r="C28" s="99"/>
      <c r="D28" s="100"/>
      <c r="E28" s="100">
        <v>3</v>
      </c>
      <c r="F28" s="100">
        <v>5</v>
      </c>
      <c r="G28" s="100">
        <v>2</v>
      </c>
      <c r="H28" s="74">
        <f t="shared" si="21"/>
        <v>0</v>
      </c>
      <c r="I28" s="75">
        <f t="shared" si="22"/>
        <v>0</v>
      </c>
      <c r="J28" s="75">
        <f t="shared" si="23"/>
        <v>9</v>
      </c>
      <c r="K28" s="75">
        <f t="shared" si="24"/>
        <v>20</v>
      </c>
      <c r="L28" s="75">
        <f t="shared" si="25"/>
        <v>10</v>
      </c>
      <c r="M28" s="75">
        <f t="shared" si="26"/>
        <v>39</v>
      </c>
      <c r="N28" s="76">
        <v>10</v>
      </c>
      <c r="O28" s="77">
        <f t="shared" si="27"/>
        <v>3.9</v>
      </c>
      <c r="P28" s="89"/>
      <c r="Q28" s="75"/>
      <c r="R28" s="75"/>
      <c r="S28" s="75">
        <v>7</v>
      </c>
      <c r="T28" s="78">
        <v>3</v>
      </c>
      <c r="U28" s="74">
        <f t="shared" si="28"/>
        <v>0</v>
      </c>
      <c r="V28" s="75">
        <f t="shared" si="29"/>
        <v>0</v>
      </c>
      <c r="W28" s="75">
        <f t="shared" si="30"/>
        <v>0</v>
      </c>
      <c r="X28" s="75">
        <f t="shared" si="31"/>
        <v>28</v>
      </c>
      <c r="Y28" s="75">
        <f t="shared" si="32"/>
        <v>15</v>
      </c>
      <c r="Z28" s="75">
        <f t="shared" si="33"/>
        <v>43</v>
      </c>
      <c r="AA28" s="76">
        <v>10</v>
      </c>
      <c r="AB28" s="77">
        <f t="shared" si="34"/>
        <v>4.3</v>
      </c>
      <c r="AC28" s="89"/>
      <c r="AD28" s="75">
        <v>1</v>
      </c>
      <c r="AE28" s="75"/>
      <c r="AF28" s="75">
        <v>4</v>
      </c>
      <c r="AG28" s="78"/>
      <c r="AH28" s="74">
        <f t="shared" si="35"/>
        <v>0</v>
      </c>
      <c r="AI28" s="75">
        <f t="shared" si="36"/>
        <v>2</v>
      </c>
      <c r="AJ28" s="75">
        <f t="shared" si="37"/>
        <v>0</v>
      </c>
      <c r="AK28" s="75">
        <f t="shared" si="38"/>
        <v>16</v>
      </c>
      <c r="AL28" s="75">
        <f t="shared" si="39"/>
        <v>0</v>
      </c>
      <c r="AM28" s="75">
        <f t="shared" si="40"/>
        <v>18</v>
      </c>
      <c r="AN28" s="76">
        <v>5</v>
      </c>
      <c r="AO28" s="77">
        <f t="shared" si="41"/>
        <v>3.6</v>
      </c>
      <c r="AP28" s="31"/>
    </row>
    <row r="29" spans="1:42" ht="17.25" thickBot="1">
      <c r="A29" s="43">
        <v>10</v>
      </c>
      <c r="B29" s="46" t="s">
        <v>37</v>
      </c>
      <c r="C29" s="101"/>
      <c r="D29" s="102">
        <v>3</v>
      </c>
      <c r="E29" s="102">
        <v>2</v>
      </c>
      <c r="F29" s="102">
        <v>4</v>
      </c>
      <c r="G29" s="102">
        <v>1</v>
      </c>
      <c r="H29" s="79">
        <f t="shared" si="21"/>
        <v>0</v>
      </c>
      <c r="I29" s="80">
        <f t="shared" si="22"/>
        <v>6</v>
      </c>
      <c r="J29" s="80">
        <f t="shared" si="23"/>
        <v>6</v>
      </c>
      <c r="K29" s="80">
        <f t="shared" si="24"/>
        <v>16</v>
      </c>
      <c r="L29" s="80">
        <f t="shared" si="25"/>
        <v>5</v>
      </c>
      <c r="M29" s="80">
        <f t="shared" si="26"/>
        <v>33</v>
      </c>
      <c r="N29" s="81">
        <v>10</v>
      </c>
      <c r="O29" s="82">
        <f t="shared" si="27"/>
        <v>3.3</v>
      </c>
      <c r="P29" s="90"/>
      <c r="Q29" s="80">
        <v>2</v>
      </c>
      <c r="R29" s="80">
        <v>2</v>
      </c>
      <c r="S29" s="80">
        <v>5</v>
      </c>
      <c r="T29" s="83">
        <v>1</v>
      </c>
      <c r="U29" s="79">
        <f t="shared" si="28"/>
        <v>0</v>
      </c>
      <c r="V29" s="80">
        <f t="shared" si="29"/>
        <v>4</v>
      </c>
      <c r="W29" s="80">
        <f t="shared" si="30"/>
        <v>6</v>
      </c>
      <c r="X29" s="80">
        <f t="shared" si="31"/>
        <v>20</v>
      </c>
      <c r="Y29" s="80">
        <f t="shared" si="32"/>
        <v>5</v>
      </c>
      <c r="Z29" s="80">
        <f t="shared" si="33"/>
        <v>35</v>
      </c>
      <c r="AA29" s="81">
        <v>10</v>
      </c>
      <c r="AB29" s="82">
        <f t="shared" si="34"/>
        <v>3.5</v>
      </c>
      <c r="AC29" s="90"/>
      <c r="AD29" s="80">
        <v>1</v>
      </c>
      <c r="AE29" s="80">
        <v>3</v>
      </c>
      <c r="AF29" s="80">
        <v>1</v>
      </c>
      <c r="AG29" s="83"/>
      <c r="AH29" s="79">
        <f t="shared" si="35"/>
        <v>0</v>
      </c>
      <c r="AI29" s="80">
        <f t="shared" si="36"/>
        <v>2</v>
      </c>
      <c r="AJ29" s="80">
        <f t="shared" si="37"/>
        <v>9</v>
      </c>
      <c r="AK29" s="80">
        <f t="shared" si="38"/>
        <v>4</v>
      </c>
      <c r="AL29" s="80">
        <f t="shared" si="39"/>
        <v>0</v>
      </c>
      <c r="AM29" s="80">
        <f t="shared" si="40"/>
        <v>15</v>
      </c>
      <c r="AN29" s="81">
        <v>5</v>
      </c>
      <c r="AO29" s="82">
        <f t="shared" si="41"/>
        <v>3</v>
      </c>
    </row>
    <row r="30" spans="1:42" hidden="1">
      <c r="A30" s="31"/>
      <c r="B30" s="31"/>
      <c r="C30" s="84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6">
        <f>SUM(O20:O29)</f>
        <v>34.899999999999991</v>
      </c>
      <c r="P30" s="84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6">
        <f>SUM(AB20:AB29)</f>
        <v>34.700000000000003</v>
      </c>
      <c r="AC30" s="84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91">
        <f>SUM(AO20:AO29)</f>
        <v>26.200000000000003</v>
      </c>
      <c r="AP30" s="31"/>
    </row>
    <row r="31" spans="1:42" ht="17.25" thickBot="1">
      <c r="A31" s="25"/>
      <c r="B31" s="25"/>
      <c r="C31" s="195" t="s">
        <v>99</v>
      </c>
      <c r="D31" s="196"/>
      <c r="E31" s="196"/>
      <c r="F31" s="196"/>
      <c r="G31" s="196"/>
      <c r="H31" s="112"/>
      <c r="I31" s="112"/>
      <c r="J31" s="112"/>
      <c r="K31" s="112"/>
      <c r="L31" s="112"/>
      <c r="M31" s="112"/>
      <c r="N31" s="112"/>
      <c r="O31" s="113">
        <f>O30/10</f>
        <v>3.4899999999999993</v>
      </c>
      <c r="P31" s="195" t="s">
        <v>99</v>
      </c>
      <c r="Q31" s="196"/>
      <c r="R31" s="196"/>
      <c r="S31" s="196"/>
      <c r="T31" s="196"/>
      <c r="U31" s="112"/>
      <c r="V31" s="112"/>
      <c r="W31" s="112"/>
      <c r="X31" s="112"/>
      <c r="Y31" s="112"/>
      <c r="Z31" s="112"/>
      <c r="AA31" s="112"/>
      <c r="AB31" s="113">
        <f>AB30/10</f>
        <v>3.47</v>
      </c>
      <c r="AC31" s="195" t="s">
        <v>99</v>
      </c>
      <c r="AD31" s="196"/>
      <c r="AE31" s="196"/>
      <c r="AF31" s="196"/>
      <c r="AG31" s="196"/>
      <c r="AH31" s="112"/>
      <c r="AI31" s="112"/>
      <c r="AJ31" s="112"/>
      <c r="AK31" s="112"/>
      <c r="AL31" s="112"/>
      <c r="AM31" s="112"/>
      <c r="AN31" s="112"/>
      <c r="AO31" s="114">
        <f>AO30/10</f>
        <v>2.62</v>
      </c>
    </row>
    <row r="32" spans="1:42">
      <c r="A32" s="31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1:42" ht="27" thickBot="1">
      <c r="A33" s="174" t="s">
        <v>105</v>
      </c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</row>
    <row r="34" spans="1:42" ht="17.25" thickBot="1">
      <c r="A34" s="175" t="s">
        <v>88</v>
      </c>
      <c r="B34" s="176"/>
      <c r="C34" s="203" t="s">
        <v>4</v>
      </c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5"/>
      <c r="P34" s="203" t="s">
        <v>5</v>
      </c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5"/>
      <c r="AC34" s="203" t="s">
        <v>90</v>
      </c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5"/>
    </row>
    <row r="35" spans="1:42" ht="17.25" thickBot="1">
      <c r="A35" s="201"/>
      <c r="B35" s="202"/>
      <c r="C35" s="57">
        <v>1</v>
      </c>
      <c r="D35" s="58">
        <v>2</v>
      </c>
      <c r="E35" s="58">
        <v>3</v>
      </c>
      <c r="F35" s="58">
        <v>4</v>
      </c>
      <c r="G35" s="58">
        <v>5</v>
      </c>
      <c r="H35" s="180" t="s">
        <v>3</v>
      </c>
      <c r="I35" s="180"/>
      <c r="J35" s="180"/>
      <c r="K35" s="180"/>
      <c r="L35" s="180"/>
      <c r="M35" s="59" t="s">
        <v>0</v>
      </c>
      <c r="N35" s="60" t="s">
        <v>1</v>
      </c>
      <c r="O35" s="55" t="s">
        <v>99</v>
      </c>
      <c r="P35" s="57">
        <v>1</v>
      </c>
      <c r="Q35" s="58">
        <v>2</v>
      </c>
      <c r="R35" s="58">
        <v>3</v>
      </c>
      <c r="S35" s="58">
        <v>4</v>
      </c>
      <c r="T35" s="58">
        <v>5</v>
      </c>
      <c r="U35" s="180" t="s">
        <v>3</v>
      </c>
      <c r="V35" s="180"/>
      <c r="W35" s="180"/>
      <c r="X35" s="180"/>
      <c r="Y35" s="180"/>
      <c r="Z35" s="59" t="s">
        <v>0</v>
      </c>
      <c r="AA35" s="60" t="s">
        <v>1</v>
      </c>
      <c r="AB35" s="55" t="s">
        <v>99</v>
      </c>
      <c r="AC35" s="61">
        <v>1</v>
      </c>
      <c r="AD35" s="58">
        <v>2</v>
      </c>
      <c r="AE35" s="58">
        <v>3</v>
      </c>
      <c r="AF35" s="58">
        <v>4</v>
      </c>
      <c r="AG35" s="58">
        <v>5</v>
      </c>
      <c r="AH35" s="180" t="s">
        <v>3</v>
      </c>
      <c r="AI35" s="180"/>
      <c r="AJ35" s="180"/>
      <c r="AK35" s="180"/>
      <c r="AL35" s="180"/>
      <c r="AM35" s="59" t="s">
        <v>0</v>
      </c>
      <c r="AN35" s="60" t="s">
        <v>1</v>
      </c>
      <c r="AO35" s="55" t="s">
        <v>99</v>
      </c>
    </row>
    <row r="36" spans="1:42">
      <c r="A36" s="54">
        <v>1</v>
      </c>
      <c r="B36" s="56" t="s">
        <v>18</v>
      </c>
      <c r="C36" s="105"/>
      <c r="D36" s="106"/>
      <c r="E36" s="106">
        <v>3</v>
      </c>
      <c r="F36" s="106">
        <v>5</v>
      </c>
      <c r="G36" s="106">
        <v>2</v>
      </c>
      <c r="H36" s="69">
        <f>C36*1</f>
        <v>0</v>
      </c>
      <c r="I36" s="70">
        <f>D36*2</f>
        <v>0</v>
      </c>
      <c r="J36" s="70">
        <f>E36*3</f>
        <v>9</v>
      </c>
      <c r="K36" s="70">
        <f>F36*4</f>
        <v>20</v>
      </c>
      <c r="L36" s="70">
        <f>G36*5</f>
        <v>10</v>
      </c>
      <c r="M36" s="70">
        <f>SUM(H36:L36)</f>
        <v>39</v>
      </c>
      <c r="N36" s="71">
        <v>10</v>
      </c>
      <c r="O36" s="72">
        <f>M36/N36</f>
        <v>3.9</v>
      </c>
      <c r="P36" s="107"/>
      <c r="Q36" s="70"/>
      <c r="R36" s="70">
        <v>2</v>
      </c>
      <c r="S36" s="70">
        <v>6</v>
      </c>
      <c r="T36" s="73">
        <v>2</v>
      </c>
      <c r="U36" s="69">
        <f>P36*1</f>
        <v>0</v>
      </c>
      <c r="V36" s="70">
        <f>Q36*2</f>
        <v>0</v>
      </c>
      <c r="W36" s="70">
        <f>R36*3</f>
        <v>6</v>
      </c>
      <c r="X36" s="70">
        <f>S36*4</f>
        <v>24</v>
      </c>
      <c r="Y36" s="70">
        <f>T36*5</f>
        <v>10</v>
      </c>
      <c r="Z36" s="70">
        <f>SUM(U36:Y36)</f>
        <v>40</v>
      </c>
      <c r="AA36" s="71">
        <v>10</v>
      </c>
      <c r="AB36" s="72">
        <f>Z36/AA36</f>
        <v>4</v>
      </c>
      <c r="AC36" s="69"/>
      <c r="AD36" s="70"/>
      <c r="AE36" s="70">
        <v>5</v>
      </c>
      <c r="AF36" s="70"/>
      <c r="AG36" s="73"/>
      <c r="AH36" s="69">
        <f>AC36*1</f>
        <v>0</v>
      </c>
      <c r="AI36" s="70">
        <f>AD36*2</f>
        <v>0</v>
      </c>
      <c r="AJ36" s="70">
        <f>AE36*3</f>
        <v>15</v>
      </c>
      <c r="AK36" s="70">
        <f>AF36*4</f>
        <v>0</v>
      </c>
      <c r="AL36" s="70">
        <f>AG36*5</f>
        <v>0</v>
      </c>
      <c r="AM36" s="70">
        <f>SUM(AH36:AL36)</f>
        <v>15</v>
      </c>
      <c r="AN36" s="71">
        <v>5</v>
      </c>
      <c r="AO36" s="72">
        <f>AM36/AN36</f>
        <v>3</v>
      </c>
      <c r="AP36" s="31"/>
    </row>
    <row r="37" spans="1:42">
      <c r="A37" s="28">
        <v>2</v>
      </c>
      <c r="B37" s="45" t="s">
        <v>19</v>
      </c>
      <c r="C37" s="99"/>
      <c r="D37" s="100"/>
      <c r="E37" s="100">
        <v>5</v>
      </c>
      <c r="F37" s="100">
        <v>3</v>
      </c>
      <c r="G37" s="100">
        <v>2</v>
      </c>
      <c r="H37" s="74">
        <f t="shared" ref="H37:H45" si="42">C37*1</f>
        <v>0</v>
      </c>
      <c r="I37" s="75">
        <f t="shared" ref="I37:I45" si="43">D37*2</f>
        <v>0</v>
      </c>
      <c r="J37" s="75">
        <f t="shared" ref="J37:J45" si="44">E37*3</f>
        <v>15</v>
      </c>
      <c r="K37" s="75">
        <f t="shared" ref="K37:K45" si="45">F37*4</f>
        <v>12</v>
      </c>
      <c r="L37" s="75">
        <f t="shared" ref="L37:L45" si="46">G37*5</f>
        <v>10</v>
      </c>
      <c r="M37" s="75">
        <f t="shared" ref="M37:M45" si="47">SUM(H37:L37)</f>
        <v>37</v>
      </c>
      <c r="N37" s="76">
        <v>10</v>
      </c>
      <c r="O37" s="77">
        <f t="shared" ref="O37:O45" si="48">M37/N37</f>
        <v>3.7</v>
      </c>
      <c r="P37" s="89"/>
      <c r="Q37" s="75"/>
      <c r="R37" s="75">
        <v>4</v>
      </c>
      <c r="S37" s="75">
        <v>6</v>
      </c>
      <c r="T37" s="78"/>
      <c r="U37" s="74">
        <f t="shared" ref="U37:U45" si="49">P37*1</f>
        <v>0</v>
      </c>
      <c r="V37" s="75">
        <f t="shared" ref="V37:V45" si="50">Q37*2</f>
        <v>0</v>
      </c>
      <c r="W37" s="75">
        <f t="shared" ref="W37:W45" si="51">R37*3</f>
        <v>12</v>
      </c>
      <c r="X37" s="75">
        <f t="shared" ref="X37:X45" si="52">S37*4</f>
        <v>24</v>
      </c>
      <c r="Y37" s="75">
        <f t="shared" ref="Y37:Y45" si="53">T37*5</f>
        <v>0</v>
      </c>
      <c r="Z37" s="75">
        <f t="shared" ref="Z37:Z45" si="54">SUM(U37:Y37)</f>
        <v>36</v>
      </c>
      <c r="AA37" s="76">
        <v>10</v>
      </c>
      <c r="AB37" s="77">
        <f t="shared" ref="AB37:AB45" si="55">Z37/AA37</f>
        <v>3.6</v>
      </c>
      <c r="AC37" s="74"/>
      <c r="AD37" s="75"/>
      <c r="AE37" s="75">
        <v>4</v>
      </c>
      <c r="AF37" s="75">
        <v>1</v>
      </c>
      <c r="AG37" s="78"/>
      <c r="AH37" s="74">
        <f t="shared" ref="AH37:AH45" si="56">AC37*1</f>
        <v>0</v>
      </c>
      <c r="AI37" s="75">
        <f t="shared" ref="AI37:AI45" si="57">AD37*2</f>
        <v>0</v>
      </c>
      <c r="AJ37" s="75">
        <f t="shared" ref="AJ37:AJ45" si="58">AE37*3</f>
        <v>12</v>
      </c>
      <c r="AK37" s="75">
        <f t="shared" ref="AK37:AK45" si="59">AF37*4</f>
        <v>4</v>
      </c>
      <c r="AL37" s="75">
        <f t="shared" ref="AL37:AL45" si="60">AG37*5</f>
        <v>0</v>
      </c>
      <c r="AM37" s="75">
        <f t="shared" ref="AM37:AM45" si="61">SUM(AH37:AL37)</f>
        <v>16</v>
      </c>
      <c r="AN37" s="76">
        <v>5</v>
      </c>
      <c r="AO37" s="77">
        <f t="shared" ref="AO37:AO45" si="62">AM37/AN37</f>
        <v>3.2</v>
      </c>
      <c r="AP37" s="31"/>
    </row>
    <row r="38" spans="1:42">
      <c r="A38" s="28">
        <v>3</v>
      </c>
      <c r="B38" s="45" t="s">
        <v>20</v>
      </c>
      <c r="C38" s="99"/>
      <c r="D38" s="100">
        <v>1</v>
      </c>
      <c r="E38" s="100">
        <v>6</v>
      </c>
      <c r="F38" s="100">
        <v>1</v>
      </c>
      <c r="G38" s="100">
        <v>2</v>
      </c>
      <c r="H38" s="74">
        <f t="shared" si="42"/>
        <v>0</v>
      </c>
      <c r="I38" s="75">
        <f t="shared" si="43"/>
        <v>2</v>
      </c>
      <c r="J38" s="75">
        <f t="shared" si="44"/>
        <v>18</v>
      </c>
      <c r="K38" s="75">
        <f t="shared" si="45"/>
        <v>4</v>
      </c>
      <c r="L38" s="75">
        <f t="shared" si="46"/>
        <v>10</v>
      </c>
      <c r="M38" s="75">
        <f t="shared" si="47"/>
        <v>34</v>
      </c>
      <c r="N38" s="76">
        <v>10</v>
      </c>
      <c r="O38" s="77">
        <f t="shared" si="48"/>
        <v>3.4</v>
      </c>
      <c r="P38" s="89"/>
      <c r="Q38" s="75">
        <v>2</v>
      </c>
      <c r="R38" s="75">
        <v>5</v>
      </c>
      <c r="S38" s="75">
        <v>3</v>
      </c>
      <c r="T38" s="78"/>
      <c r="U38" s="74">
        <f t="shared" si="49"/>
        <v>0</v>
      </c>
      <c r="V38" s="75">
        <f t="shared" si="50"/>
        <v>4</v>
      </c>
      <c r="W38" s="75">
        <f t="shared" si="51"/>
        <v>15</v>
      </c>
      <c r="X38" s="75">
        <f t="shared" si="52"/>
        <v>12</v>
      </c>
      <c r="Y38" s="75">
        <f t="shared" si="53"/>
        <v>0</v>
      </c>
      <c r="Z38" s="75">
        <f t="shared" si="54"/>
        <v>31</v>
      </c>
      <c r="AA38" s="76">
        <v>10</v>
      </c>
      <c r="AB38" s="77">
        <f t="shared" si="55"/>
        <v>3.1</v>
      </c>
      <c r="AC38" s="74"/>
      <c r="AD38" s="75">
        <v>1</v>
      </c>
      <c r="AE38" s="75">
        <v>4</v>
      </c>
      <c r="AF38" s="75"/>
      <c r="AG38" s="78"/>
      <c r="AH38" s="74">
        <f t="shared" si="56"/>
        <v>0</v>
      </c>
      <c r="AI38" s="75">
        <f t="shared" si="57"/>
        <v>2</v>
      </c>
      <c r="AJ38" s="75">
        <f t="shared" si="58"/>
        <v>12</v>
      </c>
      <c r="AK38" s="75">
        <f t="shared" si="59"/>
        <v>0</v>
      </c>
      <c r="AL38" s="75">
        <f t="shared" si="60"/>
        <v>0</v>
      </c>
      <c r="AM38" s="75">
        <f t="shared" si="61"/>
        <v>14</v>
      </c>
      <c r="AN38" s="76">
        <v>5</v>
      </c>
      <c r="AO38" s="77">
        <f t="shared" si="62"/>
        <v>2.8</v>
      </c>
      <c r="AP38" s="31"/>
    </row>
    <row r="39" spans="1:42">
      <c r="A39" s="28">
        <v>4</v>
      </c>
      <c r="B39" s="45" t="s">
        <v>21</v>
      </c>
      <c r="C39" s="99">
        <v>1</v>
      </c>
      <c r="D39" s="100">
        <v>8</v>
      </c>
      <c r="E39" s="100"/>
      <c r="F39" s="100">
        <v>1</v>
      </c>
      <c r="G39" s="100"/>
      <c r="H39" s="74">
        <f t="shared" si="42"/>
        <v>1</v>
      </c>
      <c r="I39" s="75">
        <f t="shared" si="43"/>
        <v>16</v>
      </c>
      <c r="J39" s="75">
        <f t="shared" si="44"/>
        <v>0</v>
      </c>
      <c r="K39" s="75">
        <f t="shared" si="45"/>
        <v>4</v>
      </c>
      <c r="L39" s="75">
        <f t="shared" si="46"/>
        <v>0</v>
      </c>
      <c r="M39" s="75">
        <f t="shared" si="47"/>
        <v>21</v>
      </c>
      <c r="N39" s="76">
        <v>10</v>
      </c>
      <c r="O39" s="77">
        <f t="shared" si="48"/>
        <v>2.1</v>
      </c>
      <c r="P39" s="89">
        <v>1</v>
      </c>
      <c r="Q39" s="75">
        <v>5</v>
      </c>
      <c r="R39" s="75">
        <v>2</v>
      </c>
      <c r="S39" s="75">
        <v>2</v>
      </c>
      <c r="T39" s="78"/>
      <c r="U39" s="74">
        <f t="shared" si="49"/>
        <v>1</v>
      </c>
      <c r="V39" s="75">
        <f t="shared" si="50"/>
        <v>10</v>
      </c>
      <c r="W39" s="75">
        <f t="shared" si="51"/>
        <v>6</v>
      </c>
      <c r="X39" s="75">
        <f t="shared" si="52"/>
        <v>8</v>
      </c>
      <c r="Y39" s="75">
        <f t="shared" si="53"/>
        <v>0</v>
      </c>
      <c r="Z39" s="75">
        <f t="shared" si="54"/>
        <v>25</v>
      </c>
      <c r="AA39" s="76">
        <v>10</v>
      </c>
      <c r="AB39" s="77">
        <f t="shared" si="55"/>
        <v>2.5</v>
      </c>
      <c r="AC39" s="74"/>
      <c r="AD39" s="75"/>
      <c r="AE39" s="75">
        <v>3</v>
      </c>
      <c r="AF39" s="75">
        <v>2</v>
      </c>
      <c r="AG39" s="78"/>
      <c r="AH39" s="74">
        <f t="shared" si="56"/>
        <v>0</v>
      </c>
      <c r="AI39" s="75">
        <f t="shared" si="57"/>
        <v>0</v>
      </c>
      <c r="AJ39" s="75">
        <f t="shared" si="58"/>
        <v>9</v>
      </c>
      <c r="AK39" s="75">
        <f t="shared" si="59"/>
        <v>8</v>
      </c>
      <c r="AL39" s="75">
        <f t="shared" si="60"/>
        <v>0</v>
      </c>
      <c r="AM39" s="75">
        <f t="shared" si="61"/>
        <v>17</v>
      </c>
      <c r="AN39" s="76">
        <v>5</v>
      </c>
      <c r="AO39" s="77">
        <f t="shared" si="62"/>
        <v>3.4</v>
      </c>
      <c r="AP39" s="31"/>
    </row>
    <row r="40" spans="1:42" ht="24">
      <c r="A40" s="28">
        <v>5</v>
      </c>
      <c r="B40" s="45" t="s">
        <v>22</v>
      </c>
      <c r="C40" s="99"/>
      <c r="D40" s="100">
        <v>1</v>
      </c>
      <c r="E40" s="100">
        <v>1</v>
      </c>
      <c r="F40" s="100">
        <v>5</v>
      </c>
      <c r="G40" s="100">
        <v>3</v>
      </c>
      <c r="H40" s="74">
        <f t="shared" si="42"/>
        <v>0</v>
      </c>
      <c r="I40" s="75">
        <f t="shared" si="43"/>
        <v>2</v>
      </c>
      <c r="J40" s="75">
        <f t="shared" si="44"/>
        <v>3</v>
      </c>
      <c r="K40" s="75">
        <f t="shared" si="45"/>
        <v>20</v>
      </c>
      <c r="L40" s="75">
        <f t="shared" si="46"/>
        <v>15</v>
      </c>
      <c r="M40" s="75">
        <f t="shared" si="47"/>
        <v>40</v>
      </c>
      <c r="N40" s="76">
        <v>10</v>
      </c>
      <c r="O40" s="77">
        <f t="shared" si="48"/>
        <v>4</v>
      </c>
      <c r="P40" s="89"/>
      <c r="Q40" s="75">
        <v>1</v>
      </c>
      <c r="R40" s="75">
        <v>2</v>
      </c>
      <c r="S40" s="75">
        <v>5</v>
      </c>
      <c r="T40" s="78">
        <v>2</v>
      </c>
      <c r="U40" s="74">
        <f t="shared" si="49"/>
        <v>0</v>
      </c>
      <c r="V40" s="75">
        <f t="shared" si="50"/>
        <v>2</v>
      </c>
      <c r="W40" s="75">
        <f t="shared" si="51"/>
        <v>6</v>
      </c>
      <c r="X40" s="75">
        <f t="shared" si="52"/>
        <v>20</v>
      </c>
      <c r="Y40" s="75">
        <f t="shared" si="53"/>
        <v>10</v>
      </c>
      <c r="Z40" s="75">
        <f t="shared" si="54"/>
        <v>38</v>
      </c>
      <c r="AA40" s="76">
        <v>10</v>
      </c>
      <c r="AB40" s="77">
        <f t="shared" si="55"/>
        <v>3.8</v>
      </c>
      <c r="AC40" s="74"/>
      <c r="AD40" s="75"/>
      <c r="AE40" s="75">
        <v>4</v>
      </c>
      <c r="AF40" s="75"/>
      <c r="AG40" s="78">
        <v>1</v>
      </c>
      <c r="AH40" s="74">
        <f t="shared" si="56"/>
        <v>0</v>
      </c>
      <c r="AI40" s="75">
        <f t="shared" si="57"/>
        <v>0</v>
      </c>
      <c r="AJ40" s="75">
        <f t="shared" si="58"/>
        <v>12</v>
      </c>
      <c r="AK40" s="75">
        <f t="shared" si="59"/>
        <v>0</v>
      </c>
      <c r="AL40" s="75">
        <f t="shared" si="60"/>
        <v>5</v>
      </c>
      <c r="AM40" s="75">
        <f t="shared" si="61"/>
        <v>17</v>
      </c>
      <c r="AN40" s="76">
        <v>5</v>
      </c>
      <c r="AO40" s="77">
        <f t="shared" si="62"/>
        <v>3.4</v>
      </c>
      <c r="AP40" s="31"/>
    </row>
    <row r="41" spans="1:42">
      <c r="A41" s="28">
        <v>6</v>
      </c>
      <c r="B41" s="45" t="s">
        <v>23</v>
      </c>
      <c r="C41" s="99"/>
      <c r="D41" s="100">
        <v>2</v>
      </c>
      <c r="E41" s="100">
        <v>3</v>
      </c>
      <c r="F41" s="100">
        <v>3</v>
      </c>
      <c r="G41" s="100">
        <v>2</v>
      </c>
      <c r="H41" s="74">
        <f t="shared" si="42"/>
        <v>0</v>
      </c>
      <c r="I41" s="75">
        <f t="shared" si="43"/>
        <v>4</v>
      </c>
      <c r="J41" s="75">
        <f t="shared" si="44"/>
        <v>9</v>
      </c>
      <c r="K41" s="75">
        <f t="shared" si="45"/>
        <v>12</v>
      </c>
      <c r="L41" s="75">
        <f t="shared" si="46"/>
        <v>10</v>
      </c>
      <c r="M41" s="75">
        <f t="shared" si="47"/>
        <v>35</v>
      </c>
      <c r="N41" s="76">
        <v>10</v>
      </c>
      <c r="O41" s="77">
        <f t="shared" si="48"/>
        <v>3.5</v>
      </c>
      <c r="P41" s="89"/>
      <c r="Q41" s="75"/>
      <c r="R41" s="75">
        <v>7</v>
      </c>
      <c r="S41" s="75">
        <v>1</v>
      </c>
      <c r="T41" s="78">
        <v>2</v>
      </c>
      <c r="U41" s="74">
        <f t="shared" si="49"/>
        <v>0</v>
      </c>
      <c r="V41" s="75">
        <f t="shared" si="50"/>
        <v>0</v>
      </c>
      <c r="W41" s="75">
        <f t="shared" si="51"/>
        <v>21</v>
      </c>
      <c r="X41" s="75">
        <f t="shared" si="52"/>
        <v>4</v>
      </c>
      <c r="Y41" s="75">
        <f t="shared" si="53"/>
        <v>10</v>
      </c>
      <c r="Z41" s="75">
        <f t="shared" si="54"/>
        <v>35</v>
      </c>
      <c r="AA41" s="76">
        <v>10</v>
      </c>
      <c r="AB41" s="77">
        <f t="shared" si="55"/>
        <v>3.5</v>
      </c>
      <c r="AC41" s="74"/>
      <c r="AD41" s="75">
        <v>4</v>
      </c>
      <c r="AE41" s="75">
        <v>1</v>
      </c>
      <c r="AF41" s="75"/>
      <c r="AG41" s="78"/>
      <c r="AH41" s="74">
        <f t="shared" si="56"/>
        <v>0</v>
      </c>
      <c r="AI41" s="75">
        <f t="shared" si="57"/>
        <v>8</v>
      </c>
      <c r="AJ41" s="75">
        <f t="shared" si="58"/>
        <v>3</v>
      </c>
      <c r="AK41" s="75">
        <f t="shared" si="59"/>
        <v>0</v>
      </c>
      <c r="AL41" s="75">
        <f t="shared" si="60"/>
        <v>0</v>
      </c>
      <c r="AM41" s="75">
        <f t="shared" si="61"/>
        <v>11</v>
      </c>
      <c r="AN41" s="76">
        <v>5</v>
      </c>
      <c r="AO41" s="77">
        <f t="shared" si="62"/>
        <v>2.2000000000000002</v>
      </c>
      <c r="AP41" s="31"/>
    </row>
    <row r="42" spans="1:42">
      <c r="A42" s="28">
        <v>7</v>
      </c>
      <c r="B42" s="45" t="s">
        <v>24</v>
      </c>
      <c r="C42" s="99">
        <v>2</v>
      </c>
      <c r="D42" s="100">
        <v>3</v>
      </c>
      <c r="E42" s="100">
        <v>4</v>
      </c>
      <c r="F42" s="100">
        <v>1</v>
      </c>
      <c r="G42" s="100"/>
      <c r="H42" s="74">
        <f t="shared" si="42"/>
        <v>2</v>
      </c>
      <c r="I42" s="75">
        <f t="shared" si="43"/>
        <v>6</v>
      </c>
      <c r="J42" s="75">
        <f t="shared" si="44"/>
        <v>12</v>
      </c>
      <c r="K42" s="75">
        <f t="shared" si="45"/>
        <v>4</v>
      </c>
      <c r="L42" s="75">
        <f t="shared" si="46"/>
        <v>0</v>
      </c>
      <c r="M42" s="75">
        <f t="shared" si="47"/>
        <v>24</v>
      </c>
      <c r="N42" s="76">
        <v>10</v>
      </c>
      <c r="O42" s="77">
        <f t="shared" si="48"/>
        <v>2.4</v>
      </c>
      <c r="P42" s="89"/>
      <c r="Q42" s="75">
        <v>2</v>
      </c>
      <c r="R42" s="75">
        <v>7</v>
      </c>
      <c r="S42" s="75">
        <v>1</v>
      </c>
      <c r="T42" s="78"/>
      <c r="U42" s="74">
        <f t="shared" si="49"/>
        <v>0</v>
      </c>
      <c r="V42" s="75">
        <f t="shared" si="50"/>
        <v>4</v>
      </c>
      <c r="W42" s="75">
        <f t="shared" si="51"/>
        <v>21</v>
      </c>
      <c r="X42" s="75">
        <f t="shared" si="52"/>
        <v>4</v>
      </c>
      <c r="Y42" s="75">
        <f t="shared" si="53"/>
        <v>0</v>
      </c>
      <c r="Z42" s="75">
        <f t="shared" si="54"/>
        <v>29</v>
      </c>
      <c r="AA42" s="76">
        <v>10</v>
      </c>
      <c r="AB42" s="77">
        <f t="shared" si="55"/>
        <v>2.9</v>
      </c>
      <c r="AC42" s="74"/>
      <c r="AD42" s="75">
        <v>3</v>
      </c>
      <c r="AE42" s="75">
        <v>2</v>
      </c>
      <c r="AF42" s="75"/>
      <c r="AG42" s="78"/>
      <c r="AH42" s="74">
        <f t="shared" si="56"/>
        <v>0</v>
      </c>
      <c r="AI42" s="75">
        <f t="shared" si="57"/>
        <v>6</v>
      </c>
      <c r="AJ42" s="75">
        <f t="shared" si="58"/>
        <v>6</v>
      </c>
      <c r="AK42" s="75">
        <f t="shared" si="59"/>
        <v>0</v>
      </c>
      <c r="AL42" s="75">
        <f t="shared" si="60"/>
        <v>0</v>
      </c>
      <c r="AM42" s="75">
        <f t="shared" si="61"/>
        <v>12</v>
      </c>
      <c r="AN42" s="76">
        <v>5</v>
      </c>
      <c r="AO42" s="77">
        <f t="shared" si="62"/>
        <v>2.4</v>
      </c>
      <c r="AP42" s="31"/>
    </row>
    <row r="43" spans="1:42">
      <c r="A43" s="28">
        <v>8</v>
      </c>
      <c r="B43" s="45" t="s">
        <v>25</v>
      </c>
      <c r="C43" s="99"/>
      <c r="D43" s="100">
        <v>5</v>
      </c>
      <c r="E43" s="100">
        <v>2</v>
      </c>
      <c r="F43" s="100">
        <v>3</v>
      </c>
      <c r="G43" s="100"/>
      <c r="H43" s="74">
        <f t="shared" si="42"/>
        <v>0</v>
      </c>
      <c r="I43" s="75">
        <f t="shared" si="43"/>
        <v>10</v>
      </c>
      <c r="J43" s="75">
        <f t="shared" si="44"/>
        <v>6</v>
      </c>
      <c r="K43" s="75">
        <f t="shared" si="45"/>
        <v>12</v>
      </c>
      <c r="L43" s="75">
        <f t="shared" si="46"/>
        <v>0</v>
      </c>
      <c r="M43" s="75">
        <f t="shared" si="47"/>
        <v>28</v>
      </c>
      <c r="N43" s="76">
        <v>10</v>
      </c>
      <c r="O43" s="77">
        <f t="shared" si="48"/>
        <v>2.8</v>
      </c>
      <c r="P43" s="89"/>
      <c r="Q43" s="75"/>
      <c r="R43" s="75">
        <v>6</v>
      </c>
      <c r="S43" s="75">
        <v>4</v>
      </c>
      <c r="T43" s="78"/>
      <c r="U43" s="74">
        <f t="shared" si="49"/>
        <v>0</v>
      </c>
      <c r="V43" s="75">
        <f t="shared" si="50"/>
        <v>0</v>
      </c>
      <c r="W43" s="75">
        <f t="shared" si="51"/>
        <v>18</v>
      </c>
      <c r="X43" s="75">
        <f t="shared" si="52"/>
        <v>16</v>
      </c>
      <c r="Y43" s="75">
        <f t="shared" si="53"/>
        <v>0</v>
      </c>
      <c r="Z43" s="75">
        <f t="shared" si="54"/>
        <v>34</v>
      </c>
      <c r="AA43" s="76">
        <v>10</v>
      </c>
      <c r="AB43" s="77">
        <f t="shared" si="55"/>
        <v>3.4</v>
      </c>
      <c r="AC43" s="74"/>
      <c r="AD43" s="75">
        <v>2</v>
      </c>
      <c r="AE43" s="75">
        <v>2</v>
      </c>
      <c r="AF43" s="75">
        <v>1</v>
      </c>
      <c r="AG43" s="78"/>
      <c r="AH43" s="74">
        <f t="shared" si="56"/>
        <v>0</v>
      </c>
      <c r="AI43" s="75">
        <f t="shared" si="57"/>
        <v>4</v>
      </c>
      <c r="AJ43" s="75">
        <f t="shared" si="58"/>
        <v>6</v>
      </c>
      <c r="AK43" s="75">
        <f t="shared" si="59"/>
        <v>4</v>
      </c>
      <c r="AL43" s="75">
        <f t="shared" si="60"/>
        <v>0</v>
      </c>
      <c r="AM43" s="75">
        <f t="shared" si="61"/>
        <v>14</v>
      </c>
      <c r="AN43" s="76">
        <v>5</v>
      </c>
      <c r="AO43" s="77">
        <f t="shared" si="62"/>
        <v>2.8</v>
      </c>
      <c r="AP43" s="31"/>
    </row>
    <row r="44" spans="1:42">
      <c r="A44" s="28">
        <v>9</v>
      </c>
      <c r="B44" s="45" t="s">
        <v>26</v>
      </c>
      <c r="C44" s="99"/>
      <c r="D44" s="100">
        <v>2</v>
      </c>
      <c r="E44" s="100">
        <v>4</v>
      </c>
      <c r="F44" s="100">
        <v>3</v>
      </c>
      <c r="G44" s="100">
        <v>1</v>
      </c>
      <c r="H44" s="74">
        <f t="shared" si="42"/>
        <v>0</v>
      </c>
      <c r="I44" s="75">
        <f t="shared" si="43"/>
        <v>4</v>
      </c>
      <c r="J44" s="75">
        <f t="shared" si="44"/>
        <v>12</v>
      </c>
      <c r="K44" s="75">
        <f t="shared" si="45"/>
        <v>12</v>
      </c>
      <c r="L44" s="75">
        <f t="shared" si="46"/>
        <v>5</v>
      </c>
      <c r="M44" s="75">
        <f t="shared" si="47"/>
        <v>33</v>
      </c>
      <c r="N44" s="76">
        <v>10</v>
      </c>
      <c r="O44" s="77">
        <f t="shared" si="48"/>
        <v>3.3</v>
      </c>
      <c r="P44" s="89"/>
      <c r="Q44" s="75"/>
      <c r="R44" s="75">
        <v>4</v>
      </c>
      <c r="S44" s="75">
        <v>5</v>
      </c>
      <c r="T44" s="78">
        <v>1</v>
      </c>
      <c r="U44" s="74">
        <f t="shared" si="49"/>
        <v>0</v>
      </c>
      <c r="V44" s="75">
        <f t="shared" si="50"/>
        <v>0</v>
      </c>
      <c r="W44" s="75">
        <f t="shared" si="51"/>
        <v>12</v>
      </c>
      <c r="X44" s="75">
        <f t="shared" si="52"/>
        <v>20</v>
      </c>
      <c r="Y44" s="75">
        <f t="shared" si="53"/>
        <v>5</v>
      </c>
      <c r="Z44" s="75">
        <f t="shared" si="54"/>
        <v>37</v>
      </c>
      <c r="AA44" s="76">
        <v>10</v>
      </c>
      <c r="AB44" s="77">
        <f t="shared" si="55"/>
        <v>3.7</v>
      </c>
      <c r="AC44" s="74"/>
      <c r="AD44" s="75"/>
      <c r="AE44" s="75">
        <v>4</v>
      </c>
      <c r="AF44" s="75">
        <v>1</v>
      </c>
      <c r="AG44" s="78"/>
      <c r="AH44" s="74">
        <f t="shared" si="56"/>
        <v>0</v>
      </c>
      <c r="AI44" s="75">
        <f t="shared" si="57"/>
        <v>0</v>
      </c>
      <c r="AJ44" s="75">
        <f t="shared" si="58"/>
        <v>12</v>
      </c>
      <c r="AK44" s="75">
        <f t="shared" si="59"/>
        <v>4</v>
      </c>
      <c r="AL44" s="75">
        <f t="shared" si="60"/>
        <v>0</v>
      </c>
      <c r="AM44" s="75">
        <f t="shared" si="61"/>
        <v>16</v>
      </c>
      <c r="AN44" s="76">
        <v>5</v>
      </c>
      <c r="AO44" s="77">
        <f t="shared" si="62"/>
        <v>3.2</v>
      </c>
      <c r="AP44" s="31"/>
    </row>
    <row r="45" spans="1:42" ht="17.25" thickBot="1">
      <c r="A45" s="43">
        <v>10</v>
      </c>
      <c r="B45" s="46" t="s">
        <v>27</v>
      </c>
      <c r="C45" s="101"/>
      <c r="D45" s="102">
        <v>7</v>
      </c>
      <c r="E45" s="102">
        <v>2</v>
      </c>
      <c r="F45" s="102">
        <v>1</v>
      </c>
      <c r="G45" s="102"/>
      <c r="H45" s="79">
        <f t="shared" si="42"/>
        <v>0</v>
      </c>
      <c r="I45" s="80">
        <f t="shared" si="43"/>
        <v>14</v>
      </c>
      <c r="J45" s="80">
        <f t="shared" si="44"/>
        <v>6</v>
      </c>
      <c r="K45" s="80">
        <f t="shared" si="45"/>
        <v>4</v>
      </c>
      <c r="L45" s="80">
        <f t="shared" si="46"/>
        <v>0</v>
      </c>
      <c r="M45" s="80">
        <f t="shared" si="47"/>
        <v>24</v>
      </c>
      <c r="N45" s="81">
        <v>10</v>
      </c>
      <c r="O45" s="82">
        <f t="shared" si="48"/>
        <v>2.4</v>
      </c>
      <c r="P45" s="90"/>
      <c r="Q45" s="80">
        <v>1</v>
      </c>
      <c r="R45" s="80">
        <v>5</v>
      </c>
      <c r="S45" s="80">
        <v>3</v>
      </c>
      <c r="T45" s="83">
        <v>1</v>
      </c>
      <c r="U45" s="79">
        <f t="shared" si="49"/>
        <v>0</v>
      </c>
      <c r="V45" s="80">
        <f t="shared" si="50"/>
        <v>2</v>
      </c>
      <c r="W45" s="80">
        <f t="shared" si="51"/>
        <v>15</v>
      </c>
      <c r="X45" s="80">
        <f t="shared" si="52"/>
        <v>12</v>
      </c>
      <c r="Y45" s="80">
        <f t="shared" si="53"/>
        <v>5</v>
      </c>
      <c r="Z45" s="80">
        <f t="shared" si="54"/>
        <v>34</v>
      </c>
      <c r="AA45" s="81">
        <v>10</v>
      </c>
      <c r="AB45" s="82">
        <f t="shared" si="55"/>
        <v>3.4</v>
      </c>
      <c r="AC45" s="79"/>
      <c r="AD45" s="80">
        <v>1</v>
      </c>
      <c r="AE45" s="80">
        <v>3</v>
      </c>
      <c r="AF45" s="80">
        <v>1</v>
      </c>
      <c r="AG45" s="83"/>
      <c r="AH45" s="79">
        <f t="shared" si="56"/>
        <v>0</v>
      </c>
      <c r="AI45" s="80">
        <f t="shared" si="57"/>
        <v>2</v>
      </c>
      <c r="AJ45" s="80">
        <f t="shared" si="58"/>
        <v>9</v>
      </c>
      <c r="AK45" s="80">
        <f t="shared" si="59"/>
        <v>4</v>
      </c>
      <c r="AL45" s="80">
        <f t="shared" si="60"/>
        <v>0</v>
      </c>
      <c r="AM45" s="80">
        <f t="shared" si="61"/>
        <v>15</v>
      </c>
      <c r="AN45" s="81">
        <v>5</v>
      </c>
      <c r="AO45" s="82">
        <f t="shared" si="62"/>
        <v>3</v>
      </c>
    </row>
    <row r="46" spans="1:42" hidden="1">
      <c r="A46" s="31"/>
      <c r="B46" s="31"/>
      <c r="C46" s="84"/>
      <c r="D46" s="85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>
        <f>SUM(O36:O45)</f>
        <v>31.5</v>
      </c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6">
        <f>SUM(AB36:AB45)</f>
        <v>33.9</v>
      </c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6">
        <f>SUM(AO36:AO45)</f>
        <v>29.4</v>
      </c>
      <c r="AP46" s="31"/>
    </row>
    <row r="47" spans="1:42" ht="17.25" thickBot="1">
      <c r="A47" s="25"/>
      <c r="B47" s="25"/>
      <c r="C47" s="195" t="s">
        <v>99</v>
      </c>
      <c r="D47" s="196"/>
      <c r="E47" s="196"/>
      <c r="F47" s="196"/>
      <c r="G47" s="196"/>
      <c r="H47" s="112"/>
      <c r="I47" s="112"/>
      <c r="J47" s="112"/>
      <c r="K47" s="112"/>
      <c r="L47" s="112"/>
      <c r="M47" s="112"/>
      <c r="N47" s="112"/>
      <c r="O47" s="112">
        <f>O46/10</f>
        <v>3.15</v>
      </c>
      <c r="P47" s="195" t="s">
        <v>99</v>
      </c>
      <c r="Q47" s="196"/>
      <c r="R47" s="196"/>
      <c r="S47" s="196"/>
      <c r="T47" s="196"/>
      <c r="U47" s="112"/>
      <c r="V47" s="112"/>
      <c r="W47" s="112"/>
      <c r="X47" s="112"/>
      <c r="Y47" s="112"/>
      <c r="Z47" s="112"/>
      <c r="AA47" s="112"/>
      <c r="AB47" s="113">
        <f>AB46/10</f>
        <v>3.3899999999999997</v>
      </c>
      <c r="AC47" s="197" t="s">
        <v>99</v>
      </c>
      <c r="AD47" s="196"/>
      <c r="AE47" s="196"/>
      <c r="AF47" s="196"/>
      <c r="AG47" s="196"/>
      <c r="AH47" s="112"/>
      <c r="AI47" s="112"/>
      <c r="AJ47" s="112"/>
      <c r="AK47" s="112"/>
      <c r="AL47" s="112"/>
      <c r="AM47" s="112"/>
      <c r="AN47" s="112"/>
      <c r="AO47" s="113">
        <f>AO46/10</f>
        <v>2.94</v>
      </c>
    </row>
    <row r="48" spans="1:42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</row>
    <row r="49" spans="1:42" ht="27" thickBot="1">
      <c r="A49" s="174" t="s">
        <v>106</v>
      </c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  <c r="S49" s="174"/>
      <c r="T49" s="174"/>
      <c r="U49" s="174"/>
      <c r="V49" s="174"/>
      <c r="W49" s="174"/>
      <c r="X49" s="174"/>
      <c r="Y49" s="174"/>
      <c r="Z49" s="174"/>
      <c r="AA49" s="174"/>
      <c r="AB49" s="174"/>
      <c r="AC49" s="174"/>
      <c r="AD49" s="174"/>
      <c r="AE49" s="174"/>
      <c r="AF49" s="174"/>
      <c r="AG49" s="174"/>
      <c r="AH49" s="174"/>
      <c r="AI49" s="174"/>
      <c r="AJ49" s="174"/>
      <c r="AK49" s="174"/>
      <c r="AL49" s="174"/>
      <c r="AM49" s="174"/>
      <c r="AN49" s="174"/>
      <c r="AO49" s="174"/>
    </row>
    <row r="50" spans="1:42" ht="17.25" thickBot="1">
      <c r="A50" s="175" t="s">
        <v>88</v>
      </c>
      <c r="B50" s="198"/>
      <c r="C50" s="179" t="s">
        <v>4</v>
      </c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1"/>
      <c r="P50" s="179" t="s">
        <v>5</v>
      </c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1"/>
      <c r="AC50" s="179" t="s">
        <v>90</v>
      </c>
      <c r="AD50" s="180"/>
      <c r="AE50" s="180"/>
      <c r="AF50" s="180"/>
      <c r="AG50" s="180"/>
      <c r="AH50" s="180"/>
      <c r="AI50" s="180"/>
      <c r="AJ50" s="180"/>
      <c r="AK50" s="180"/>
      <c r="AL50" s="180"/>
      <c r="AM50" s="180"/>
      <c r="AN50" s="180"/>
      <c r="AO50" s="181"/>
    </row>
    <row r="51" spans="1:42" ht="17.25" thickBot="1">
      <c r="A51" s="177"/>
      <c r="B51" s="199"/>
      <c r="C51" s="63">
        <v>1</v>
      </c>
      <c r="D51" s="64">
        <v>2</v>
      </c>
      <c r="E51" s="64">
        <v>3</v>
      </c>
      <c r="F51" s="64">
        <v>4</v>
      </c>
      <c r="G51" s="64">
        <v>5</v>
      </c>
      <c r="H51" s="182" t="s">
        <v>3</v>
      </c>
      <c r="I51" s="182"/>
      <c r="J51" s="182"/>
      <c r="K51" s="182"/>
      <c r="L51" s="182"/>
      <c r="M51" s="65" t="s">
        <v>0</v>
      </c>
      <c r="N51" s="66" t="s">
        <v>1</v>
      </c>
      <c r="O51" s="67" t="s">
        <v>99</v>
      </c>
      <c r="P51" s="68">
        <v>1</v>
      </c>
      <c r="Q51" s="64">
        <v>2</v>
      </c>
      <c r="R51" s="64">
        <v>3</v>
      </c>
      <c r="S51" s="64">
        <v>4</v>
      </c>
      <c r="T51" s="64">
        <v>5</v>
      </c>
      <c r="U51" s="182" t="s">
        <v>3</v>
      </c>
      <c r="V51" s="182"/>
      <c r="W51" s="182"/>
      <c r="X51" s="182"/>
      <c r="Y51" s="182"/>
      <c r="Z51" s="65" t="s">
        <v>0</v>
      </c>
      <c r="AA51" s="66" t="s">
        <v>1</v>
      </c>
      <c r="AB51" s="67" t="s">
        <v>99</v>
      </c>
      <c r="AC51" s="68">
        <v>1</v>
      </c>
      <c r="AD51" s="64">
        <v>2</v>
      </c>
      <c r="AE51" s="64">
        <v>3</v>
      </c>
      <c r="AF51" s="64">
        <v>4</v>
      </c>
      <c r="AG51" s="64">
        <v>5</v>
      </c>
      <c r="AH51" s="182" t="s">
        <v>3</v>
      </c>
      <c r="AI51" s="182"/>
      <c r="AJ51" s="182"/>
      <c r="AK51" s="182"/>
      <c r="AL51" s="182"/>
      <c r="AM51" s="65" t="s">
        <v>0</v>
      </c>
      <c r="AN51" s="66" t="s">
        <v>1</v>
      </c>
      <c r="AO51" s="67" t="s">
        <v>99</v>
      </c>
    </row>
    <row r="52" spans="1:42" ht="24">
      <c r="A52" s="54">
        <v>1</v>
      </c>
      <c r="B52" s="56" t="s">
        <v>8</v>
      </c>
      <c r="C52" s="105"/>
      <c r="D52" s="106">
        <v>5</v>
      </c>
      <c r="E52" s="106">
        <v>3</v>
      </c>
      <c r="F52" s="106">
        <v>1</v>
      </c>
      <c r="G52" s="106">
        <v>1</v>
      </c>
      <c r="H52" s="69">
        <f>C52*1</f>
        <v>0</v>
      </c>
      <c r="I52" s="70">
        <f>D52*2</f>
        <v>10</v>
      </c>
      <c r="J52" s="70">
        <f>E52*3</f>
        <v>9</v>
      </c>
      <c r="K52" s="70">
        <f>F52*4</f>
        <v>4</v>
      </c>
      <c r="L52" s="70">
        <f>G52*5</f>
        <v>5</v>
      </c>
      <c r="M52" s="70">
        <f>SUM(H52:L52)</f>
        <v>28</v>
      </c>
      <c r="N52" s="71">
        <v>10</v>
      </c>
      <c r="O52" s="72">
        <f>M52/N52</f>
        <v>2.8</v>
      </c>
      <c r="P52" s="69"/>
      <c r="Q52" s="70">
        <v>2</v>
      </c>
      <c r="R52" s="70">
        <v>4</v>
      </c>
      <c r="S52" s="70">
        <v>4</v>
      </c>
      <c r="T52" s="73"/>
      <c r="U52" s="69">
        <f>P52*1</f>
        <v>0</v>
      </c>
      <c r="V52" s="70">
        <f>Q52*2</f>
        <v>4</v>
      </c>
      <c r="W52" s="70">
        <f>R52*3</f>
        <v>12</v>
      </c>
      <c r="X52" s="70">
        <f>S52*4</f>
        <v>16</v>
      </c>
      <c r="Y52" s="70">
        <f>T52*5</f>
        <v>0</v>
      </c>
      <c r="Z52" s="70">
        <f>SUM(U52:Y52)</f>
        <v>32</v>
      </c>
      <c r="AA52" s="71">
        <v>10</v>
      </c>
      <c r="AB52" s="72">
        <f>Z52/AA52</f>
        <v>3.2</v>
      </c>
      <c r="AC52" s="69"/>
      <c r="AD52" s="70">
        <v>1</v>
      </c>
      <c r="AE52" s="70">
        <v>3</v>
      </c>
      <c r="AF52" s="70">
        <v>1</v>
      </c>
      <c r="AG52" s="73"/>
      <c r="AH52" s="69">
        <f>AC52*1</f>
        <v>0</v>
      </c>
      <c r="AI52" s="70">
        <f>AD52*2</f>
        <v>2</v>
      </c>
      <c r="AJ52" s="70">
        <f>AE52*3</f>
        <v>9</v>
      </c>
      <c r="AK52" s="70">
        <f>AF52*4</f>
        <v>4</v>
      </c>
      <c r="AL52" s="70">
        <f>AG52*5</f>
        <v>0</v>
      </c>
      <c r="AM52" s="70">
        <f>SUM(AH52:AL52)</f>
        <v>15</v>
      </c>
      <c r="AN52" s="71">
        <v>5</v>
      </c>
      <c r="AO52" s="72">
        <f>AM52/AN52</f>
        <v>3</v>
      </c>
      <c r="AP52" s="31"/>
    </row>
    <row r="53" spans="1:42">
      <c r="A53" s="28">
        <v>2</v>
      </c>
      <c r="B53" s="45" t="s">
        <v>9</v>
      </c>
      <c r="C53" s="99"/>
      <c r="D53" s="100">
        <v>4</v>
      </c>
      <c r="E53" s="100">
        <v>3</v>
      </c>
      <c r="F53" s="100">
        <v>2</v>
      </c>
      <c r="G53" s="100">
        <v>1</v>
      </c>
      <c r="H53" s="74">
        <f t="shared" ref="H53:H61" si="63">C53*1</f>
        <v>0</v>
      </c>
      <c r="I53" s="75">
        <f t="shared" ref="I53:I61" si="64">D53*2</f>
        <v>8</v>
      </c>
      <c r="J53" s="75">
        <f t="shared" ref="J53:J61" si="65">E53*3</f>
        <v>9</v>
      </c>
      <c r="K53" s="75">
        <f t="shared" ref="K53:K61" si="66">F53*4</f>
        <v>8</v>
      </c>
      <c r="L53" s="75">
        <f t="shared" ref="L53:L61" si="67">G53*5</f>
        <v>5</v>
      </c>
      <c r="M53" s="75">
        <f t="shared" ref="M53:M61" si="68">SUM(H53:L53)</f>
        <v>30</v>
      </c>
      <c r="N53" s="76">
        <v>10</v>
      </c>
      <c r="O53" s="77">
        <f t="shared" ref="O53:O61" si="69">M53/N53</f>
        <v>3</v>
      </c>
      <c r="P53" s="74"/>
      <c r="Q53" s="75"/>
      <c r="R53" s="75">
        <v>7</v>
      </c>
      <c r="S53" s="75">
        <v>3</v>
      </c>
      <c r="T53" s="78"/>
      <c r="U53" s="74">
        <f t="shared" ref="U53:U61" si="70">P53*1</f>
        <v>0</v>
      </c>
      <c r="V53" s="75">
        <f t="shared" ref="V53:V61" si="71">Q53*2</f>
        <v>0</v>
      </c>
      <c r="W53" s="75">
        <f t="shared" ref="W53:W61" si="72">R53*3</f>
        <v>21</v>
      </c>
      <c r="X53" s="75">
        <f t="shared" ref="X53:X61" si="73">S53*4</f>
        <v>12</v>
      </c>
      <c r="Y53" s="75">
        <f t="shared" ref="Y53:Y61" si="74">T53*5</f>
        <v>0</v>
      </c>
      <c r="Z53" s="75">
        <f t="shared" ref="Z53:Z61" si="75">SUM(U53:Y53)</f>
        <v>33</v>
      </c>
      <c r="AA53" s="76">
        <v>10</v>
      </c>
      <c r="AB53" s="77">
        <f t="shared" ref="AB53:AB61" si="76">Z53/AA53</f>
        <v>3.3</v>
      </c>
      <c r="AC53" s="74"/>
      <c r="AD53" s="75">
        <v>2</v>
      </c>
      <c r="AE53" s="75">
        <v>2</v>
      </c>
      <c r="AF53" s="75">
        <v>1</v>
      </c>
      <c r="AG53" s="78"/>
      <c r="AH53" s="74">
        <f t="shared" ref="AH53:AH61" si="77">AC53*1</f>
        <v>0</v>
      </c>
      <c r="AI53" s="75">
        <f t="shared" ref="AI53:AI61" si="78">AD53*2</f>
        <v>4</v>
      </c>
      <c r="AJ53" s="75">
        <f t="shared" ref="AJ53:AJ61" si="79">AE53*3</f>
        <v>6</v>
      </c>
      <c r="AK53" s="75">
        <f t="shared" ref="AK53:AK61" si="80">AF53*4</f>
        <v>4</v>
      </c>
      <c r="AL53" s="75">
        <f t="shared" ref="AL53:AL61" si="81">AG53*5</f>
        <v>0</v>
      </c>
      <c r="AM53" s="75">
        <f t="shared" ref="AM53:AM61" si="82">SUM(AH53:AL53)</f>
        <v>14</v>
      </c>
      <c r="AN53" s="76">
        <v>5</v>
      </c>
      <c r="AO53" s="77">
        <f t="shared" ref="AO53:AO61" si="83">AM53/AN53</f>
        <v>2.8</v>
      </c>
      <c r="AP53" s="31"/>
    </row>
    <row r="54" spans="1:42">
      <c r="A54" s="28">
        <v>3</v>
      </c>
      <c r="B54" s="45" t="s">
        <v>10</v>
      </c>
      <c r="C54" s="99">
        <v>1</v>
      </c>
      <c r="D54" s="100">
        <v>5</v>
      </c>
      <c r="E54" s="100">
        <v>2</v>
      </c>
      <c r="F54" s="100">
        <v>1</v>
      </c>
      <c r="G54" s="100">
        <v>1</v>
      </c>
      <c r="H54" s="74">
        <f t="shared" si="63"/>
        <v>1</v>
      </c>
      <c r="I54" s="75">
        <f t="shared" si="64"/>
        <v>10</v>
      </c>
      <c r="J54" s="75">
        <f t="shared" si="65"/>
        <v>6</v>
      </c>
      <c r="K54" s="75">
        <f t="shared" si="66"/>
        <v>4</v>
      </c>
      <c r="L54" s="75">
        <f t="shared" si="67"/>
        <v>5</v>
      </c>
      <c r="M54" s="75">
        <f t="shared" si="68"/>
        <v>26</v>
      </c>
      <c r="N54" s="76">
        <v>10</v>
      </c>
      <c r="O54" s="77">
        <f t="shared" si="69"/>
        <v>2.6</v>
      </c>
      <c r="P54" s="74"/>
      <c r="Q54" s="75"/>
      <c r="R54" s="75">
        <v>5</v>
      </c>
      <c r="S54" s="75">
        <v>4</v>
      </c>
      <c r="T54" s="78">
        <v>1</v>
      </c>
      <c r="U54" s="74">
        <f t="shared" si="70"/>
        <v>0</v>
      </c>
      <c r="V54" s="75">
        <f t="shared" si="71"/>
        <v>0</v>
      </c>
      <c r="W54" s="75">
        <f t="shared" si="72"/>
        <v>15</v>
      </c>
      <c r="X54" s="75">
        <f t="shared" si="73"/>
        <v>16</v>
      </c>
      <c r="Y54" s="75">
        <f t="shared" si="74"/>
        <v>5</v>
      </c>
      <c r="Z54" s="75">
        <f t="shared" si="75"/>
        <v>36</v>
      </c>
      <c r="AA54" s="76">
        <v>10</v>
      </c>
      <c r="AB54" s="77">
        <f t="shared" si="76"/>
        <v>3.6</v>
      </c>
      <c r="AC54" s="74"/>
      <c r="AD54" s="75">
        <v>2</v>
      </c>
      <c r="AE54" s="75">
        <v>2</v>
      </c>
      <c r="AF54" s="75">
        <v>1</v>
      </c>
      <c r="AG54" s="78"/>
      <c r="AH54" s="74">
        <f t="shared" si="77"/>
        <v>0</v>
      </c>
      <c r="AI54" s="75">
        <f t="shared" si="78"/>
        <v>4</v>
      </c>
      <c r="AJ54" s="75">
        <f t="shared" si="79"/>
        <v>6</v>
      </c>
      <c r="AK54" s="75">
        <f t="shared" si="80"/>
        <v>4</v>
      </c>
      <c r="AL54" s="75">
        <f t="shared" si="81"/>
        <v>0</v>
      </c>
      <c r="AM54" s="75">
        <f t="shared" si="82"/>
        <v>14</v>
      </c>
      <c r="AN54" s="76">
        <v>5</v>
      </c>
      <c r="AO54" s="77">
        <f t="shared" si="83"/>
        <v>2.8</v>
      </c>
      <c r="AP54" s="31"/>
    </row>
    <row r="55" spans="1:42">
      <c r="A55" s="28">
        <v>4</v>
      </c>
      <c r="B55" s="45" t="s">
        <v>11</v>
      </c>
      <c r="C55" s="99">
        <v>1</v>
      </c>
      <c r="D55" s="100">
        <v>3</v>
      </c>
      <c r="E55" s="100">
        <v>3</v>
      </c>
      <c r="F55" s="100">
        <v>2</v>
      </c>
      <c r="G55" s="100">
        <v>1</v>
      </c>
      <c r="H55" s="74">
        <f t="shared" si="63"/>
        <v>1</v>
      </c>
      <c r="I55" s="75">
        <f t="shared" si="64"/>
        <v>6</v>
      </c>
      <c r="J55" s="75">
        <f t="shared" si="65"/>
        <v>9</v>
      </c>
      <c r="K55" s="75">
        <f t="shared" si="66"/>
        <v>8</v>
      </c>
      <c r="L55" s="75">
        <f t="shared" si="67"/>
        <v>5</v>
      </c>
      <c r="M55" s="75">
        <f t="shared" si="68"/>
        <v>29</v>
      </c>
      <c r="N55" s="76">
        <v>10</v>
      </c>
      <c r="O55" s="77">
        <f t="shared" si="69"/>
        <v>2.9</v>
      </c>
      <c r="P55" s="74">
        <v>1</v>
      </c>
      <c r="Q55" s="75"/>
      <c r="R55" s="75">
        <v>3</v>
      </c>
      <c r="S55" s="75">
        <v>5</v>
      </c>
      <c r="T55" s="78">
        <v>1</v>
      </c>
      <c r="U55" s="74">
        <f t="shared" si="70"/>
        <v>1</v>
      </c>
      <c r="V55" s="75">
        <f t="shared" si="71"/>
        <v>0</v>
      </c>
      <c r="W55" s="75">
        <f t="shared" si="72"/>
        <v>9</v>
      </c>
      <c r="X55" s="75">
        <f t="shared" si="73"/>
        <v>20</v>
      </c>
      <c r="Y55" s="75">
        <f t="shared" si="74"/>
        <v>5</v>
      </c>
      <c r="Z55" s="75">
        <f t="shared" si="75"/>
        <v>35</v>
      </c>
      <c r="AA55" s="76">
        <v>10</v>
      </c>
      <c r="AB55" s="77">
        <f t="shared" si="76"/>
        <v>3.5</v>
      </c>
      <c r="AC55" s="74"/>
      <c r="AD55" s="75">
        <v>1</v>
      </c>
      <c r="AE55" s="75">
        <v>3</v>
      </c>
      <c r="AF55" s="75">
        <v>1</v>
      </c>
      <c r="AG55" s="78"/>
      <c r="AH55" s="74">
        <f t="shared" si="77"/>
        <v>0</v>
      </c>
      <c r="AI55" s="75">
        <f t="shared" si="78"/>
        <v>2</v>
      </c>
      <c r="AJ55" s="75">
        <f t="shared" si="79"/>
        <v>9</v>
      </c>
      <c r="AK55" s="75">
        <f t="shared" si="80"/>
        <v>4</v>
      </c>
      <c r="AL55" s="75">
        <f t="shared" si="81"/>
        <v>0</v>
      </c>
      <c r="AM55" s="75">
        <f t="shared" si="82"/>
        <v>15</v>
      </c>
      <c r="AN55" s="76">
        <v>5</v>
      </c>
      <c r="AO55" s="77">
        <f t="shared" si="83"/>
        <v>3</v>
      </c>
      <c r="AP55" s="31"/>
    </row>
    <row r="56" spans="1:42">
      <c r="A56" s="28">
        <v>5</v>
      </c>
      <c r="B56" s="45" t="s">
        <v>12</v>
      </c>
      <c r="C56" s="99"/>
      <c r="D56" s="100">
        <v>3</v>
      </c>
      <c r="E56" s="100">
        <v>3</v>
      </c>
      <c r="F56" s="100">
        <v>3</v>
      </c>
      <c r="G56" s="100">
        <v>1</v>
      </c>
      <c r="H56" s="74">
        <f t="shared" si="63"/>
        <v>0</v>
      </c>
      <c r="I56" s="75">
        <f t="shared" si="64"/>
        <v>6</v>
      </c>
      <c r="J56" s="75">
        <f t="shared" si="65"/>
        <v>9</v>
      </c>
      <c r="K56" s="75">
        <f t="shared" si="66"/>
        <v>12</v>
      </c>
      <c r="L56" s="75">
        <f t="shared" si="67"/>
        <v>5</v>
      </c>
      <c r="M56" s="75">
        <f t="shared" si="68"/>
        <v>32</v>
      </c>
      <c r="N56" s="76">
        <v>10</v>
      </c>
      <c r="O56" s="77">
        <f t="shared" si="69"/>
        <v>3.2</v>
      </c>
      <c r="P56" s="74"/>
      <c r="Q56" s="75">
        <v>1</v>
      </c>
      <c r="R56" s="75">
        <v>4</v>
      </c>
      <c r="S56" s="75">
        <v>5</v>
      </c>
      <c r="T56" s="78"/>
      <c r="U56" s="74">
        <f t="shared" si="70"/>
        <v>0</v>
      </c>
      <c r="V56" s="75">
        <f t="shared" si="71"/>
        <v>2</v>
      </c>
      <c r="W56" s="75">
        <f t="shared" si="72"/>
        <v>12</v>
      </c>
      <c r="X56" s="75">
        <f t="shared" si="73"/>
        <v>20</v>
      </c>
      <c r="Y56" s="75">
        <f t="shared" si="74"/>
        <v>0</v>
      </c>
      <c r="Z56" s="75">
        <f t="shared" si="75"/>
        <v>34</v>
      </c>
      <c r="AA56" s="76">
        <v>10</v>
      </c>
      <c r="AB56" s="77">
        <f t="shared" si="76"/>
        <v>3.4</v>
      </c>
      <c r="AC56" s="74"/>
      <c r="AD56" s="75"/>
      <c r="AE56" s="75">
        <v>3</v>
      </c>
      <c r="AF56" s="75">
        <v>2</v>
      </c>
      <c r="AG56" s="78"/>
      <c r="AH56" s="74">
        <f t="shared" si="77"/>
        <v>0</v>
      </c>
      <c r="AI56" s="75">
        <f t="shared" si="78"/>
        <v>0</v>
      </c>
      <c r="AJ56" s="75">
        <f t="shared" si="79"/>
        <v>9</v>
      </c>
      <c r="AK56" s="75">
        <f t="shared" si="80"/>
        <v>8</v>
      </c>
      <c r="AL56" s="75">
        <f t="shared" si="81"/>
        <v>0</v>
      </c>
      <c r="AM56" s="75">
        <f t="shared" si="82"/>
        <v>17</v>
      </c>
      <c r="AN56" s="76">
        <v>5</v>
      </c>
      <c r="AO56" s="77">
        <f t="shared" si="83"/>
        <v>3.4</v>
      </c>
      <c r="AP56" s="31"/>
    </row>
    <row r="57" spans="1:42">
      <c r="A57" s="28">
        <v>6</v>
      </c>
      <c r="B57" s="45" t="s">
        <v>13</v>
      </c>
      <c r="C57" s="99"/>
      <c r="D57" s="100">
        <v>3</v>
      </c>
      <c r="E57" s="100">
        <v>6</v>
      </c>
      <c r="F57" s="100"/>
      <c r="G57" s="100">
        <v>1</v>
      </c>
      <c r="H57" s="74">
        <f t="shared" si="63"/>
        <v>0</v>
      </c>
      <c r="I57" s="75">
        <f t="shared" si="64"/>
        <v>6</v>
      </c>
      <c r="J57" s="75">
        <f t="shared" si="65"/>
        <v>18</v>
      </c>
      <c r="K57" s="75">
        <f t="shared" si="66"/>
        <v>0</v>
      </c>
      <c r="L57" s="75">
        <f t="shared" si="67"/>
        <v>5</v>
      </c>
      <c r="M57" s="75">
        <f t="shared" si="68"/>
        <v>29</v>
      </c>
      <c r="N57" s="76">
        <v>10</v>
      </c>
      <c r="O57" s="77">
        <f t="shared" si="69"/>
        <v>2.9</v>
      </c>
      <c r="P57" s="74"/>
      <c r="Q57" s="75">
        <v>1</v>
      </c>
      <c r="R57" s="75">
        <v>5</v>
      </c>
      <c r="S57" s="75">
        <v>4</v>
      </c>
      <c r="T57" s="78"/>
      <c r="U57" s="74">
        <f t="shared" si="70"/>
        <v>0</v>
      </c>
      <c r="V57" s="75">
        <f t="shared" si="71"/>
        <v>2</v>
      </c>
      <c r="W57" s="75">
        <f t="shared" si="72"/>
        <v>15</v>
      </c>
      <c r="X57" s="75">
        <f t="shared" si="73"/>
        <v>16</v>
      </c>
      <c r="Y57" s="75">
        <f t="shared" si="74"/>
        <v>0</v>
      </c>
      <c r="Z57" s="75">
        <f t="shared" si="75"/>
        <v>33</v>
      </c>
      <c r="AA57" s="76">
        <v>10</v>
      </c>
      <c r="AB57" s="77">
        <f t="shared" si="76"/>
        <v>3.3</v>
      </c>
      <c r="AC57" s="74"/>
      <c r="AD57" s="75">
        <v>1</v>
      </c>
      <c r="AE57" s="75">
        <v>2</v>
      </c>
      <c r="AF57" s="75">
        <v>2</v>
      </c>
      <c r="AG57" s="78"/>
      <c r="AH57" s="74">
        <f t="shared" si="77"/>
        <v>0</v>
      </c>
      <c r="AI57" s="75">
        <f t="shared" si="78"/>
        <v>2</v>
      </c>
      <c r="AJ57" s="75">
        <f t="shared" si="79"/>
        <v>6</v>
      </c>
      <c r="AK57" s="75">
        <f t="shared" si="80"/>
        <v>8</v>
      </c>
      <c r="AL57" s="75">
        <f t="shared" si="81"/>
        <v>0</v>
      </c>
      <c r="AM57" s="75">
        <f t="shared" si="82"/>
        <v>16</v>
      </c>
      <c r="AN57" s="76">
        <v>5</v>
      </c>
      <c r="AO57" s="77">
        <f t="shared" si="83"/>
        <v>3.2</v>
      </c>
      <c r="AP57" s="31"/>
    </row>
    <row r="58" spans="1:42">
      <c r="A58" s="28">
        <v>7</v>
      </c>
      <c r="B58" s="45" t="s">
        <v>14</v>
      </c>
      <c r="C58" s="99"/>
      <c r="D58" s="100">
        <v>4</v>
      </c>
      <c r="E58" s="100">
        <v>4</v>
      </c>
      <c r="F58" s="100">
        <v>1</v>
      </c>
      <c r="G58" s="100">
        <v>1</v>
      </c>
      <c r="H58" s="74">
        <f t="shared" si="63"/>
        <v>0</v>
      </c>
      <c r="I58" s="75">
        <f t="shared" si="64"/>
        <v>8</v>
      </c>
      <c r="J58" s="75">
        <f t="shared" si="65"/>
        <v>12</v>
      </c>
      <c r="K58" s="75">
        <f t="shared" si="66"/>
        <v>4</v>
      </c>
      <c r="L58" s="75">
        <f t="shared" si="67"/>
        <v>5</v>
      </c>
      <c r="M58" s="75">
        <f t="shared" si="68"/>
        <v>29</v>
      </c>
      <c r="N58" s="76">
        <v>10</v>
      </c>
      <c r="O58" s="77">
        <f t="shared" si="69"/>
        <v>2.9</v>
      </c>
      <c r="P58" s="74"/>
      <c r="Q58" s="75">
        <v>1</v>
      </c>
      <c r="R58" s="75">
        <v>4</v>
      </c>
      <c r="S58" s="75">
        <v>5</v>
      </c>
      <c r="T58" s="78"/>
      <c r="U58" s="74">
        <f t="shared" si="70"/>
        <v>0</v>
      </c>
      <c r="V58" s="75">
        <f t="shared" si="71"/>
        <v>2</v>
      </c>
      <c r="W58" s="75">
        <f t="shared" si="72"/>
        <v>12</v>
      </c>
      <c r="X58" s="75">
        <f t="shared" si="73"/>
        <v>20</v>
      </c>
      <c r="Y58" s="75">
        <f t="shared" si="74"/>
        <v>0</v>
      </c>
      <c r="Z58" s="75">
        <f t="shared" si="75"/>
        <v>34</v>
      </c>
      <c r="AA58" s="76">
        <v>10</v>
      </c>
      <c r="AB58" s="77">
        <f t="shared" si="76"/>
        <v>3.4</v>
      </c>
      <c r="AC58" s="74"/>
      <c r="AD58" s="75">
        <v>1</v>
      </c>
      <c r="AE58" s="75">
        <v>2</v>
      </c>
      <c r="AF58" s="75">
        <v>2</v>
      </c>
      <c r="AG58" s="78"/>
      <c r="AH58" s="74">
        <f t="shared" si="77"/>
        <v>0</v>
      </c>
      <c r="AI58" s="75">
        <f t="shared" si="78"/>
        <v>2</v>
      </c>
      <c r="AJ58" s="75">
        <f t="shared" si="79"/>
        <v>6</v>
      </c>
      <c r="AK58" s="75">
        <f t="shared" si="80"/>
        <v>8</v>
      </c>
      <c r="AL58" s="75">
        <f t="shared" si="81"/>
        <v>0</v>
      </c>
      <c r="AM58" s="75">
        <f t="shared" si="82"/>
        <v>16</v>
      </c>
      <c r="AN58" s="76">
        <v>5</v>
      </c>
      <c r="AO58" s="77">
        <f t="shared" si="83"/>
        <v>3.2</v>
      </c>
      <c r="AP58" s="31"/>
    </row>
    <row r="59" spans="1:42">
      <c r="A59" s="28">
        <v>8</v>
      </c>
      <c r="B59" s="45" t="s">
        <v>15</v>
      </c>
      <c r="C59" s="99"/>
      <c r="D59" s="100">
        <v>1</v>
      </c>
      <c r="E59" s="100">
        <v>4</v>
      </c>
      <c r="F59" s="100">
        <v>4</v>
      </c>
      <c r="G59" s="100">
        <v>1</v>
      </c>
      <c r="H59" s="74">
        <f t="shared" si="63"/>
        <v>0</v>
      </c>
      <c r="I59" s="75">
        <f t="shared" si="64"/>
        <v>2</v>
      </c>
      <c r="J59" s="75">
        <f t="shared" si="65"/>
        <v>12</v>
      </c>
      <c r="K59" s="75">
        <f t="shared" si="66"/>
        <v>16</v>
      </c>
      <c r="L59" s="75">
        <f t="shared" si="67"/>
        <v>5</v>
      </c>
      <c r="M59" s="75">
        <f t="shared" si="68"/>
        <v>35</v>
      </c>
      <c r="N59" s="76">
        <v>10</v>
      </c>
      <c r="O59" s="77">
        <f t="shared" si="69"/>
        <v>3.5</v>
      </c>
      <c r="P59" s="74"/>
      <c r="Q59" s="75"/>
      <c r="R59" s="75">
        <v>1</v>
      </c>
      <c r="S59" s="75">
        <v>5</v>
      </c>
      <c r="T59" s="78">
        <v>4</v>
      </c>
      <c r="U59" s="74">
        <f t="shared" si="70"/>
        <v>0</v>
      </c>
      <c r="V59" s="75">
        <f t="shared" si="71"/>
        <v>0</v>
      </c>
      <c r="W59" s="75">
        <f t="shared" si="72"/>
        <v>3</v>
      </c>
      <c r="X59" s="75">
        <f t="shared" si="73"/>
        <v>20</v>
      </c>
      <c r="Y59" s="75">
        <f t="shared" si="74"/>
        <v>20</v>
      </c>
      <c r="Z59" s="75">
        <f t="shared" si="75"/>
        <v>43</v>
      </c>
      <c r="AA59" s="76">
        <v>10</v>
      </c>
      <c r="AB59" s="77">
        <f t="shared" si="76"/>
        <v>4.3</v>
      </c>
      <c r="AC59" s="74"/>
      <c r="AD59" s="75"/>
      <c r="AE59" s="75">
        <v>2</v>
      </c>
      <c r="AF59" s="75">
        <v>3</v>
      </c>
      <c r="AG59" s="78"/>
      <c r="AH59" s="74">
        <f t="shared" si="77"/>
        <v>0</v>
      </c>
      <c r="AI59" s="75">
        <f t="shared" si="78"/>
        <v>0</v>
      </c>
      <c r="AJ59" s="75">
        <f t="shared" si="79"/>
        <v>6</v>
      </c>
      <c r="AK59" s="75">
        <f t="shared" si="80"/>
        <v>12</v>
      </c>
      <c r="AL59" s="75">
        <f t="shared" si="81"/>
        <v>0</v>
      </c>
      <c r="AM59" s="75">
        <f t="shared" si="82"/>
        <v>18</v>
      </c>
      <c r="AN59" s="76">
        <v>5</v>
      </c>
      <c r="AO59" s="77">
        <f t="shared" si="83"/>
        <v>3.6</v>
      </c>
      <c r="AP59" s="31"/>
    </row>
    <row r="60" spans="1:42">
      <c r="A60" s="28">
        <v>9</v>
      </c>
      <c r="B60" s="45" t="s">
        <v>16</v>
      </c>
      <c r="C60" s="99"/>
      <c r="D60" s="100"/>
      <c r="E60" s="100">
        <v>5</v>
      </c>
      <c r="F60" s="100">
        <v>3</v>
      </c>
      <c r="G60" s="100">
        <v>2</v>
      </c>
      <c r="H60" s="74">
        <f t="shared" si="63"/>
        <v>0</v>
      </c>
      <c r="I60" s="75">
        <f t="shared" si="64"/>
        <v>0</v>
      </c>
      <c r="J60" s="75">
        <f t="shared" si="65"/>
        <v>15</v>
      </c>
      <c r="K60" s="75">
        <f t="shared" si="66"/>
        <v>12</v>
      </c>
      <c r="L60" s="75">
        <f t="shared" si="67"/>
        <v>10</v>
      </c>
      <c r="M60" s="75">
        <f t="shared" si="68"/>
        <v>37</v>
      </c>
      <c r="N60" s="76">
        <v>10</v>
      </c>
      <c r="O60" s="77">
        <f t="shared" si="69"/>
        <v>3.7</v>
      </c>
      <c r="P60" s="74"/>
      <c r="Q60" s="75"/>
      <c r="R60" s="75">
        <v>2</v>
      </c>
      <c r="S60" s="75">
        <v>5</v>
      </c>
      <c r="T60" s="78">
        <v>3</v>
      </c>
      <c r="U60" s="74">
        <f t="shared" si="70"/>
        <v>0</v>
      </c>
      <c r="V60" s="75">
        <f t="shared" si="71"/>
        <v>0</v>
      </c>
      <c r="W60" s="75">
        <f t="shared" si="72"/>
        <v>6</v>
      </c>
      <c r="X60" s="75">
        <f t="shared" si="73"/>
        <v>20</v>
      </c>
      <c r="Y60" s="75">
        <f t="shared" si="74"/>
        <v>15</v>
      </c>
      <c r="Z60" s="75">
        <f t="shared" si="75"/>
        <v>41</v>
      </c>
      <c r="AA60" s="76">
        <v>10</v>
      </c>
      <c r="AB60" s="77">
        <f t="shared" si="76"/>
        <v>4.0999999999999996</v>
      </c>
      <c r="AC60" s="74"/>
      <c r="AD60" s="75">
        <v>1</v>
      </c>
      <c r="AE60" s="75">
        <v>1</v>
      </c>
      <c r="AF60" s="75">
        <v>3</v>
      </c>
      <c r="AG60" s="78"/>
      <c r="AH60" s="74">
        <f t="shared" si="77"/>
        <v>0</v>
      </c>
      <c r="AI60" s="75">
        <f t="shared" si="78"/>
        <v>2</v>
      </c>
      <c r="AJ60" s="75">
        <f t="shared" si="79"/>
        <v>3</v>
      </c>
      <c r="AK60" s="75">
        <f t="shared" si="80"/>
        <v>12</v>
      </c>
      <c r="AL60" s="75">
        <f t="shared" si="81"/>
        <v>0</v>
      </c>
      <c r="AM60" s="75">
        <f t="shared" si="82"/>
        <v>17</v>
      </c>
      <c r="AN60" s="76">
        <v>5</v>
      </c>
      <c r="AO60" s="77">
        <f t="shared" si="83"/>
        <v>3.4</v>
      </c>
      <c r="AP60" s="31"/>
    </row>
    <row r="61" spans="1:42" ht="17.25" thickBot="1">
      <c r="A61" s="43">
        <v>10</v>
      </c>
      <c r="B61" s="46" t="s">
        <v>17</v>
      </c>
      <c r="C61" s="101"/>
      <c r="D61" s="102">
        <v>1</v>
      </c>
      <c r="E61" s="102">
        <v>7</v>
      </c>
      <c r="F61" s="102">
        <v>1</v>
      </c>
      <c r="G61" s="102">
        <v>1</v>
      </c>
      <c r="H61" s="79">
        <f t="shared" si="63"/>
        <v>0</v>
      </c>
      <c r="I61" s="80">
        <f t="shared" si="64"/>
        <v>2</v>
      </c>
      <c r="J61" s="80">
        <f t="shared" si="65"/>
        <v>21</v>
      </c>
      <c r="K61" s="80">
        <f t="shared" si="66"/>
        <v>4</v>
      </c>
      <c r="L61" s="80">
        <f t="shared" si="67"/>
        <v>5</v>
      </c>
      <c r="M61" s="80">
        <f t="shared" si="68"/>
        <v>32</v>
      </c>
      <c r="N61" s="81">
        <v>10</v>
      </c>
      <c r="O61" s="82">
        <f t="shared" si="69"/>
        <v>3.2</v>
      </c>
      <c r="P61" s="79"/>
      <c r="Q61" s="80"/>
      <c r="R61" s="80">
        <v>4</v>
      </c>
      <c r="S61" s="80">
        <v>4</v>
      </c>
      <c r="T61" s="83">
        <v>2</v>
      </c>
      <c r="U61" s="79">
        <f t="shared" si="70"/>
        <v>0</v>
      </c>
      <c r="V61" s="80">
        <f t="shared" si="71"/>
        <v>0</v>
      </c>
      <c r="W61" s="80">
        <f t="shared" si="72"/>
        <v>12</v>
      </c>
      <c r="X61" s="80">
        <f t="shared" si="73"/>
        <v>16</v>
      </c>
      <c r="Y61" s="80">
        <f t="shared" si="74"/>
        <v>10</v>
      </c>
      <c r="Z61" s="80">
        <f t="shared" si="75"/>
        <v>38</v>
      </c>
      <c r="AA61" s="81">
        <v>10</v>
      </c>
      <c r="AB61" s="82">
        <f t="shared" si="76"/>
        <v>3.8</v>
      </c>
      <c r="AC61" s="79"/>
      <c r="AD61" s="80"/>
      <c r="AE61" s="80">
        <v>3</v>
      </c>
      <c r="AF61" s="80">
        <v>2</v>
      </c>
      <c r="AG61" s="83"/>
      <c r="AH61" s="79">
        <f t="shared" si="77"/>
        <v>0</v>
      </c>
      <c r="AI61" s="80">
        <f t="shared" si="78"/>
        <v>0</v>
      </c>
      <c r="AJ61" s="80">
        <f t="shared" si="79"/>
        <v>9</v>
      </c>
      <c r="AK61" s="80">
        <f t="shared" si="80"/>
        <v>8</v>
      </c>
      <c r="AL61" s="80">
        <f t="shared" si="81"/>
        <v>0</v>
      </c>
      <c r="AM61" s="80">
        <f t="shared" si="82"/>
        <v>17</v>
      </c>
      <c r="AN61" s="81">
        <v>5</v>
      </c>
      <c r="AO61" s="82">
        <f t="shared" si="83"/>
        <v>3.4</v>
      </c>
    </row>
    <row r="62" spans="1:42" hidden="1">
      <c r="A62" s="31"/>
      <c r="B62" s="31"/>
      <c r="C62" s="84"/>
      <c r="D62" s="85"/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6">
        <f>SUM(O52:O61)</f>
        <v>30.699999999999996</v>
      </c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6">
        <f>SUM(AB52:AB61)</f>
        <v>35.9</v>
      </c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6">
        <f>SUM(AO52:AO61)</f>
        <v>31.799999999999997</v>
      </c>
      <c r="AP62" s="31"/>
    </row>
    <row r="63" spans="1:42" ht="17.25" thickBot="1">
      <c r="A63" s="25"/>
      <c r="B63" s="25"/>
      <c r="C63" s="195" t="s">
        <v>99</v>
      </c>
      <c r="D63" s="196"/>
      <c r="E63" s="196"/>
      <c r="F63" s="196"/>
      <c r="G63" s="196"/>
      <c r="H63" s="112"/>
      <c r="I63" s="112"/>
      <c r="J63" s="112"/>
      <c r="K63" s="112"/>
      <c r="L63" s="112"/>
      <c r="M63" s="112"/>
      <c r="N63" s="112"/>
      <c r="O63" s="113">
        <f>O62/10</f>
        <v>3.0699999999999994</v>
      </c>
      <c r="P63" s="197" t="s">
        <v>99</v>
      </c>
      <c r="Q63" s="196"/>
      <c r="R63" s="196"/>
      <c r="S63" s="196"/>
      <c r="T63" s="196"/>
      <c r="U63" s="112"/>
      <c r="V63" s="112"/>
      <c r="W63" s="112"/>
      <c r="X63" s="112"/>
      <c r="Y63" s="112"/>
      <c r="Z63" s="112"/>
      <c r="AA63" s="112"/>
      <c r="AB63" s="113">
        <f>AB62/10</f>
        <v>3.59</v>
      </c>
      <c r="AC63" s="197" t="s">
        <v>99</v>
      </c>
      <c r="AD63" s="196"/>
      <c r="AE63" s="196"/>
      <c r="AF63" s="196"/>
      <c r="AG63" s="196"/>
      <c r="AH63" s="112"/>
      <c r="AI63" s="112"/>
      <c r="AJ63" s="112"/>
      <c r="AK63" s="112"/>
      <c r="AL63" s="112"/>
      <c r="AM63" s="112"/>
      <c r="AN63" s="112"/>
      <c r="AO63" s="113">
        <f>AO62/10</f>
        <v>3.1799999999999997</v>
      </c>
    </row>
  </sheetData>
  <mergeCells count="44">
    <mergeCell ref="A1:AO1"/>
    <mergeCell ref="A2:B3"/>
    <mergeCell ref="C2:O2"/>
    <mergeCell ref="P2:AB2"/>
    <mergeCell ref="AC2:AO2"/>
    <mergeCell ref="H3:L3"/>
    <mergeCell ref="U3:Y3"/>
    <mergeCell ref="AH3:AL3"/>
    <mergeCell ref="C15:G15"/>
    <mergeCell ref="P15:T15"/>
    <mergeCell ref="AC15:AG15"/>
    <mergeCell ref="A17:AO17"/>
    <mergeCell ref="A18:B19"/>
    <mergeCell ref="C18:O18"/>
    <mergeCell ref="P18:AB18"/>
    <mergeCell ref="AC18:AO18"/>
    <mergeCell ref="H19:L19"/>
    <mergeCell ref="U19:Y19"/>
    <mergeCell ref="A49:AO49"/>
    <mergeCell ref="AH19:AL19"/>
    <mergeCell ref="C31:G31"/>
    <mergeCell ref="P31:T31"/>
    <mergeCell ref="AC31:AG31"/>
    <mergeCell ref="A33:AO33"/>
    <mergeCell ref="A34:B35"/>
    <mergeCell ref="C34:O34"/>
    <mergeCell ref="P34:AB34"/>
    <mergeCell ref="AC34:AO34"/>
    <mergeCell ref="H35:L35"/>
    <mergeCell ref="U35:Y35"/>
    <mergeCell ref="AH35:AL35"/>
    <mergeCell ref="C47:G47"/>
    <mergeCell ref="P47:T47"/>
    <mergeCell ref="AC47:AG47"/>
    <mergeCell ref="C63:G63"/>
    <mergeCell ref="P63:T63"/>
    <mergeCell ref="AC63:AG63"/>
    <mergeCell ref="A50:B51"/>
    <mergeCell ref="C50:O50"/>
    <mergeCell ref="P50:AB50"/>
    <mergeCell ref="AC50:AO50"/>
    <mergeCell ref="H51:L51"/>
    <mergeCell ref="U51:Y51"/>
    <mergeCell ref="AH51:AL51"/>
  </mergeCells>
  <phoneticPr fontId="1" type="noConversion"/>
  <printOptions verticalCentered="1"/>
  <pageMargins left="0" right="0" top="0" bottom="0" header="0" footer="0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opLeftCell="A76" workbookViewId="0">
      <selection activeCell="B87" sqref="B87:Q96"/>
    </sheetView>
  </sheetViews>
  <sheetFormatPr defaultRowHeight="16.5"/>
  <cols>
    <col min="1" max="1" width="9" style="1"/>
    <col min="2" max="2" width="9" style="31"/>
    <col min="3" max="3" width="40.625" style="31" customWidth="1"/>
    <col min="4" max="8" width="9" style="1"/>
    <col min="9" max="9" width="2.5" style="1" hidden="1" customWidth="1"/>
    <col min="10" max="12" width="3.5" style="1" hidden="1" customWidth="1"/>
    <col min="13" max="13" width="2.5" style="1" hidden="1" customWidth="1"/>
    <col min="14" max="14" width="0" style="1" hidden="1" customWidth="1"/>
    <col min="15" max="16384" width="9" style="1"/>
  </cols>
  <sheetData>
    <row r="1" spans="1:17" ht="17.25" thickBot="1"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7">
      <c r="A2" s="166">
        <v>2</v>
      </c>
      <c r="B2" s="161" t="s">
        <v>88</v>
      </c>
      <c r="C2" s="161"/>
      <c r="D2" s="3">
        <v>1</v>
      </c>
      <c r="E2" s="4">
        <v>2</v>
      </c>
      <c r="F2" s="4">
        <v>3</v>
      </c>
      <c r="G2" s="4">
        <v>4</v>
      </c>
      <c r="H2" s="5">
        <v>5</v>
      </c>
      <c r="I2" s="163" t="s">
        <v>3</v>
      </c>
      <c r="J2" s="164"/>
      <c r="K2" s="164"/>
      <c r="L2" s="164"/>
      <c r="M2" s="165"/>
      <c r="N2" s="7" t="s">
        <v>0</v>
      </c>
      <c r="O2" s="7" t="s">
        <v>1</v>
      </c>
      <c r="P2" s="7" t="s">
        <v>2</v>
      </c>
    </row>
    <row r="3" spans="1:17">
      <c r="A3" s="166"/>
      <c r="B3" s="2">
        <v>1</v>
      </c>
      <c r="C3" s="32" t="s">
        <v>77</v>
      </c>
      <c r="D3" s="26"/>
      <c r="E3" s="26"/>
      <c r="F3" s="27">
        <v>2</v>
      </c>
      <c r="G3" s="27">
        <v>8</v>
      </c>
      <c r="H3" s="26"/>
      <c r="I3" s="6">
        <f>D3*1</f>
        <v>0</v>
      </c>
      <c r="J3" s="7">
        <f>E3*2</f>
        <v>0</v>
      </c>
      <c r="K3" s="7">
        <f>F3*3</f>
        <v>6</v>
      </c>
      <c r="L3" s="7">
        <f>G3*4</f>
        <v>32</v>
      </c>
      <c r="M3" s="7">
        <f>H3*5</f>
        <v>0</v>
      </c>
      <c r="N3" s="7">
        <f>SUM(I3:M3)</f>
        <v>38</v>
      </c>
      <c r="O3" s="7">
        <v>10</v>
      </c>
      <c r="P3" s="10">
        <f>N3/O3</f>
        <v>3.8</v>
      </c>
    </row>
    <row r="4" spans="1:17" ht="24">
      <c r="A4" s="166"/>
      <c r="B4" s="2">
        <v>2</v>
      </c>
      <c r="C4" s="32" t="s">
        <v>78</v>
      </c>
      <c r="D4" s="26"/>
      <c r="E4" s="27">
        <v>1</v>
      </c>
      <c r="F4" s="27">
        <v>5</v>
      </c>
      <c r="G4" s="27">
        <v>4</v>
      </c>
      <c r="H4" s="26"/>
      <c r="I4" s="6">
        <f t="shared" ref="I4:I12" si="0">D4*1</f>
        <v>0</v>
      </c>
      <c r="J4" s="7">
        <f t="shared" ref="J4:J12" si="1">E4*2</f>
        <v>2</v>
      </c>
      <c r="K4" s="7">
        <f t="shared" ref="K4:K12" si="2">F4*3</f>
        <v>15</v>
      </c>
      <c r="L4" s="7">
        <f t="shared" ref="L4:L12" si="3">G4*4</f>
        <v>16</v>
      </c>
      <c r="M4" s="7">
        <f t="shared" ref="M4:M12" si="4">H4*5</f>
        <v>0</v>
      </c>
      <c r="N4" s="7">
        <f t="shared" ref="N4:N12" si="5">SUM(I4:M4)</f>
        <v>33</v>
      </c>
      <c r="O4" s="7">
        <v>10</v>
      </c>
      <c r="P4" s="10">
        <f t="shared" ref="P4:P12" si="6">N4/O4</f>
        <v>3.3</v>
      </c>
    </row>
    <row r="5" spans="1:17" ht="24">
      <c r="A5" s="166"/>
      <c r="B5" s="2">
        <v>3</v>
      </c>
      <c r="C5" s="32" t="s">
        <v>79</v>
      </c>
      <c r="D5" s="26"/>
      <c r="E5" s="27">
        <v>3</v>
      </c>
      <c r="F5" s="27">
        <v>3</v>
      </c>
      <c r="G5" s="27">
        <v>4</v>
      </c>
      <c r="H5" s="26"/>
      <c r="I5" s="6">
        <f t="shared" si="0"/>
        <v>0</v>
      </c>
      <c r="J5" s="7">
        <f t="shared" si="1"/>
        <v>6</v>
      </c>
      <c r="K5" s="7">
        <f t="shared" si="2"/>
        <v>9</v>
      </c>
      <c r="L5" s="7">
        <f t="shared" si="3"/>
        <v>16</v>
      </c>
      <c r="M5" s="7">
        <f t="shared" si="4"/>
        <v>0</v>
      </c>
      <c r="N5" s="7">
        <f t="shared" si="5"/>
        <v>31</v>
      </c>
      <c r="O5" s="7">
        <v>10</v>
      </c>
      <c r="P5" s="10">
        <f t="shared" si="6"/>
        <v>3.1</v>
      </c>
    </row>
    <row r="6" spans="1:17" ht="24">
      <c r="A6" s="166"/>
      <c r="B6" s="2">
        <v>4</v>
      </c>
      <c r="C6" s="32" t="s">
        <v>80</v>
      </c>
      <c r="D6" s="26"/>
      <c r="E6" s="27">
        <v>3</v>
      </c>
      <c r="F6" s="27">
        <v>5</v>
      </c>
      <c r="G6" s="27">
        <v>1</v>
      </c>
      <c r="H6" s="27">
        <v>1</v>
      </c>
      <c r="I6" s="6">
        <f t="shared" si="0"/>
        <v>0</v>
      </c>
      <c r="J6" s="7">
        <f t="shared" si="1"/>
        <v>6</v>
      </c>
      <c r="K6" s="7">
        <f t="shared" si="2"/>
        <v>15</v>
      </c>
      <c r="L6" s="7">
        <f t="shared" si="3"/>
        <v>4</v>
      </c>
      <c r="M6" s="7">
        <f t="shared" si="4"/>
        <v>5</v>
      </c>
      <c r="N6" s="7">
        <f t="shared" si="5"/>
        <v>30</v>
      </c>
      <c r="O6" s="7">
        <v>10</v>
      </c>
      <c r="P6" s="10">
        <f t="shared" si="6"/>
        <v>3</v>
      </c>
    </row>
    <row r="7" spans="1:17" ht="24">
      <c r="A7" s="166"/>
      <c r="B7" s="2">
        <v>5</v>
      </c>
      <c r="C7" s="32" t="s">
        <v>81</v>
      </c>
      <c r="D7" s="27">
        <v>1</v>
      </c>
      <c r="E7" s="27">
        <v>2</v>
      </c>
      <c r="F7" s="27">
        <v>5</v>
      </c>
      <c r="G7" s="27">
        <v>1</v>
      </c>
      <c r="H7" s="27">
        <v>1</v>
      </c>
      <c r="I7" s="6">
        <f t="shared" si="0"/>
        <v>1</v>
      </c>
      <c r="J7" s="7">
        <f t="shared" si="1"/>
        <v>4</v>
      </c>
      <c r="K7" s="7">
        <f t="shared" si="2"/>
        <v>15</v>
      </c>
      <c r="L7" s="7">
        <f t="shared" si="3"/>
        <v>4</v>
      </c>
      <c r="M7" s="7">
        <f t="shared" si="4"/>
        <v>5</v>
      </c>
      <c r="N7" s="7">
        <f t="shared" si="5"/>
        <v>29</v>
      </c>
      <c r="O7" s="7">
        <v>10</v>
      </c>
      <c r="P7" s="10">
        <f t="shared" si="6"/>
        <v>2.9</v>
      </c>
    </row>
    <row r="8" spans="1:17" ht="24">
      <c r="A8" s="166"/>
      <c r="B8" s="2">
        <v>6</v>
      </c>
      <c r="C8" s="32" t="s">
        <v>82</v>
      </c>
      <c r="D8" s="27">
        <v>1</v>
      </c>
      <c r="E8" s="27">
        <v>2</v>
      </c>
      <c r="F8" s="27">
        <v>3</v>
      </c>
      <c r="G8" s="27">
        <v>3</v>
      </c>
      <c r="H8" s="27">
        <v>1</v>
      </c>
      <c r="I8" s="6">
        <f t="shared" si="0"/>
        <v>1</v>
      </c>
      <c r="J8" s="7">
        <f t="shared" si="1"/>
        <v>4</v>
      </c>
      <c r="K8" s="7">
        <f t="shared" si="2"/>
        <v>9</v>
      </c>
      <c r="L8" s="7">
        <f t="shared" si="3"/>
        <v>12</v>
      </c>
      <c r="M8" s="7">
        <f t="shared" si="4"/>
        <v>5</v>
      </c>
      <c r="N8" s="7">
        <f t="shared" si="5"/>
        <v>31</v>
      </c>
      <c r="O8" s="7">
        <v>10</v>
      </c>
      <c r="P8" s="10">
        <f t="shared" si="6"/>
        <v>3.1</v>
      </c>
    </row>
    <row r="9" spans="1:17" ht="24">
      <c r="A9" s="166"/>
      <c r="B9" s="2">
        <v>7</v>
      </c>
      <c r="C9" s="32" t="s">
        <v>83</v>
      </c>
      <c r="D9" s="26"/>
      <c r="E9" s="27">
        <v>1</v>
      </c>
      <c r="F9" s="27">
        <v>6</v>
      </c>
      <c r="G9" s="27">
        <v>3</v>
      </c>
      <c r="H9" s="26"/>
      <c r="I9" s="6">
        <f t="shared" si="0"/>
        <v>0</v>
      </c>
      <c r="J9" s="7">
        <f t="shared" si="1"/>
        <v>2</v>
      </c>
      <c r="K9" s="7">
        <f t="shared" si="2"/>
        <v>18</v>
      </c>
      <c r="L9" s="7">
        <f t="shared" si="3"/>
        <v>12</v>
      </c>
      <c r="M9" s="7">
        <f t="shared" si="4"/>
        <v>0</v>
      </c>
      <c r="N9" s="7">
        <f t="shared" si="5"/>
        <v>32</v>
      </c>
      <c r="O9" s="7">
        <v>10</v>
      </c>
      <c r="P9" s="10">
        <f t="shared" si="6"/>
        <v>3.2</v>
      </c>
    </row>
    <row r="10" spans="1:17" ht="24">
      <c r="A10" s="166"/>
      <c r="B10" s="2">
        <v>8</v>
      </c>
      <c r="C10" s="32" t="s">
        <v>84</v>
      </c>
      <c r="D10" s="26"/>
      <c r="E10" s="27">
        <v>1</v>
      </c>
      <c r="F10" s="27">
        <v>7</v>
      </c>
      <c r="G10" s="27">
        <v>2</v>
      </c>
      <c r="H10" s="26"/>
      <c r="I10" s="6">
        <f t="shared" si="0"/>
        <v>0</v>
      </c>
      <c r="J10" s="7">
        <f t="shared" si="1"/>
        <v>2</v>
      </c>
      <c r="K10" s="7">
        <f t="shared" si="2"/>
        <v>21</v>
      </c>
      <c r="L10" s="7">
        <f t="shared" si="3"/>
        <v>8</v>
      </c>
      <c r="M10" s="7">
        <f t="shared" si="4"/>
        <v>0</v>
      </c>
      <c r="N10" s="7">
        <f t="shared" si="5"/>
        <v>31</v>
      </c>
      <c r="O10" s="7">
        <v>10</v>
      </c>
      <c r="P10" s="10">
        <f t="shared" si="6"/>
        <v>3.1</v>
      </c>
    </row>
    <row r="11" spans="1:17" ht="24">
      <c r="A11" s="166"/>
      <c r="B11" s="2">
        <v>9</v>
      </c>
      <c r="C11" s="32" t="s">
        <v>85</v>
      </c>
      <c r="D11" s="26"/>
      <c r="E11" s="27">
        <v>2</v>
      </c>
      <c r="F11" s="27">
        <v>6</v>
      </c>
      <c r="G11" s="27">
        <v>2</v>
      </c>
      <c r="H11" s="26"/>
      <c r="I11" s="6">
        <f t="shared" si="0"/>
        <v>0</v>
      </c>
      <c r="J11" s="7">
        <f t="shared" si="1"/>
        <v>4</v>
      </c>
      <c r="K11" s="7">
        <f t="shared" si="2"/>
        <v>18</v>
      </c>
      <c r="L11" s="7">
        <f t="shared" si="3"/>
        <v>8</v>
      </c>
      <c r="M11" s="7">
        <f t="shared" si="4"/>
        <v>0</v>
      </c>
      <c r="N11" s="7">
        <f t="shared" si="5"/>
        <v>30</v>
      </c>
      <c r="O11" s="7">
        <v>10</v>
      </c>
      <c r="P11" s="10">
        <f t="shared" si="6"/>
        <v>3</v>
      </c>
    </row>
    <row r="12" spans="1:17">
      <c r="A12" s="166"/>
      <c r="B12" s="2">
        <v>10</v>
      </c>
      <c r="C12" s="32" t="s">
        <v>86</v>
      </c>
      <c r="D12" s="26"/>
      <c r="E12" s="27">
        <v>4</v>
      </c>
      <c r="F12" s="27">
        <v>6</v>
      </c>
      <c r="G12" s="26"/>
      <c r="H12" s="26"/>
      <c r="I12" s="6">
        <f t="shared" si="0"/>
        <v>0</v>
      </c>
      <c r="J12" s="7">
        <f t="shared" si="1"/>
        <v>8</v>
      </c>
      <c r="K12" s="7">
        <f t="shared" si="2"/>
        <v>18</v>
      </c>
      <c r="L12" s="7">
        <f t="shared" si="3"/>
        <v>0</v>
      </c>
      <c r="M12" s="7">
        <f t="shared" si="4"/>
        <v>0</v>
      </c>
      <c r="N12" s="7">
        <f t="shared" si="5"/>
        <v>26</v>
      </c>
      <c r="O12" s="7">
        <v>10</v>
      </c>
      <c r="P12" s="10">
        <f t="shared" si="6"/>
        <v>2.6</v>
      </c>
      <c r="Q12" s="1">
        <f>P13/10</f>
        <v>3.1100000000000003</v>
      </c>
    </row>
    <row r="13" spans="1:17" ht="17.25" thickBot="1">
      <c r="P13" s="1">
        <f>SUM(P3:P12)</f>
        <v>31.1</v>
      </c>
    </row>
    <row r="14" spans="1:17">
      <c r="A14" s="166">
        <v>3</v>
      </c>
      <c r="B14" s="161" t="s">
        <v>88</v>
      </c>
      <c r="C14" s="161"/>
      <c r="D14" s="3">
        <v>1</v>
      </c>
      <c r="E14" s="4">
        <v>2</v>
      </c>
      <c r="F14" s="4">
        <v>3</v>
      </c>
      <c r="G14" s="4">
        <v>4</v>
      </c>
      <c r="H14" s="5">
        <v>5</v>
      </c>
      <c r="I14" s="6"/>
      <c r="J14" s="7"/>
      <c r="K14" s="7"/>
      <c r="L14" s="7"/>
      <c r="M14" s="7"/>
      <c r="N14" s="7" t="s">
        <v>0</v>
      </c>
      <c r="O14" s="7" t="s">
        <v>1</v>
      </c>
      <c r="P14" s="7" t="s">
        <v>2</v>
      </c>
    </row>
    <row r="15" spans="1:17">
      <c r="A15" s="166"/>
      <c r="B15" s="2">
        <v>1</v>
      </c>
      <c r="C15" s="32" t="s">
        <v>67</v>
      </c>
      <c r="D15" s="26"/>
      <c r="E15" s="27">
        <v>1</v>
      </c>
      <c r="F15" s="27">
        <v>7</v>
      </c>
      <c r="G15" s="27">
        <v>2</v>
      </c>
      <c r="H15" s="26"/>
      <c r="I15" s="6">
        <f>D15*1</f>
        <v>0</v>
      </c>
      <c r="J15" s="7">
        <f>E15*2</f>
        <v>2</v>
      </c>
      <c r="K15" s="7">
        <f>F15*3</f>
        <v>21</v>
      </c>
      <c r="L15" s="7">
        <f>G15*4</f>
        <v>8</v>
      </c>
      <c r="M15" s="7">
        <f>H15*5</f>
        <v>0</v>
      </c>
      <c r="N15" s="7">
        <f>SUM(I15:M15)</f>
        <v>31</v>
      </c>
      <c r="O15" s="7">
        <v>10</v>
      </c>
      <c r="P15" s="10">
        <f>N15/O15</f>
        <v>3.1</v>
      </c>
    </row>
    <row r="16" spans="1:17">
      <c r="A16" s="166"/>
      <c r="B16" s="2">
        <v>2</v>
      </c>
      <c r="C16" s="32" t="s">
        <v>68</v>
      </c>
      <c r="D16" s="26"/>
      <c r="E16" s="26"/>
      <c r="F16" s="27">
        <v>3</v>
      </c>
      <c r="G16" s="27">
        <v>6</v>
      </c>
      <c r="H16" s="27">
        <v>1</v>
      </c>
      <c r="I16" s="6">
        <f t="shared" ref="I16:I24" si="7">D16*1</f>
        <v>0</v>
      </c>
      <c r="J16" s="7">
        <f t="shared" ref="J16:J24" si="8">E16*2</f>
        <v>0</v>
      </c>
      <c r="K16" s="7">
        <f t="shared" ref="K16:K24" si="9">F16*3</f>
        <v>9</v>
      </c>
      <c r="L16" s="7">
        <f t="shared" ref="L16:L24" si="10">G16*4</f>
        <v>24</v>
      </c>
      <c r="M16" s="7">
        <f t="shared" ref="M16:M24" si="11">H16*5</f>
        <v>5</v>
      </c>
      <c r="N16" s="7">
        <f t="shared" ref="N16:N24" si="12">SUM(I16:M16)</f>
        <v>38</v>
      </c>
      <c r="O16" s="7">
        <v>10</v>
      </c>
      <c r="P16" s="10">
        <f t="shared" ref="P16:P24" si="13">N16/O16</f>
        <v>3.8</v>
      </c>
    </row>
    <row r="17" spans="1:17">
      <c r="A17" s="166"/>
      <c r="B17" s="2">
        <v>3</v>
      </c>
      <c r="C17" s="32" t="s">
        <v>69</v>
      </c>
      <c r="D17" s="26"/>
      <c r="E17" s="27">
        <v>2</v>
      </c>
      <c r="F17" s="27">
        <v>5</v>
      </c>
      <c r="G17" s="27">
        <v>2</v>
      </c>
      <c r="H17" s="27">
        <v>1</v>
      </c>
      <c r="I17" s="6">
        <f t="shared" si="7"/>
        <v>0</v>
      </c>
      <c r="J17" s="7">
        <f t="shared" si="8"/>
        <v>4</v>
      </c>
      <c r="K17" s="7">
        <f t="shared" si="9"/>
        <v>15</v>
      </c>
      <c r="L17" s="7">
        <f t="shared" si="10"/>
        <v>8</v>
      </c>
      <c r="M17" s="7">
        <f t="shared" si="11"/>
        <v>5</v>
      </c>
      <c r="N17" s="7">
        <f t="shared" si="12"/>
        <v>32</v>
      </c>
      <c r="O17" s="7">
        <v>10</v>
      </c>
      <c r="P17" s="10">
        <f t="shared" si="13"/>
        <v>3.2</v>
      </c>
    </row>
    <row r="18" spans="1:17" ht="24">
      <c r="A18" s="166"/>
      <c r="B18" s="2">
        <v>4</v>
      </c>
      <c r="C18" s="32" t="s">
        <v>70</v>
      </c>
      <c r="D18" s="26"/>
      <c r="E18" s="27">
        <v>2</v>
      </c>
      <c r="F18" s="27">
        <v>3</v>
      </c>
      <c r="G18" s="27">
        <v>4</v>
      </c>
      <c r="H18" s="27">
        <v>1</v>
      </c>
      <c r="I18" s="6">
        <f t="shared" si="7"/>
        <v>0</v>
      </c>
      <c r="J18" s="7">
        <f t="shared" si="8"/>
        <v>4</v>
      </c>
      <c r="K18" s="7">
        <f t="shared" si="9"/>
        <v>9</v>
      </c>
      <c r="L18" s="7">
        <f t="shared" si="10"/>
        <v>16</v>
      </c>
      <c r="M18" s="7">
        <f t="shared" si="11"/>
        <v>5</v>
      </c>
      <c r="N18" s="7">
        <f t="shared" si="12"/>
        <v>34</v>
      </c>
      <c r="O18" s="7">
        <v>10</v>
      </c>
      <c r="P18" s="10">
        <f t="shared" si="13"/>
        <v>3.4</v>
      </c>
    </row>
    <row r="19" spans="1:17" ht="24">
      <c r="A19" s="166"/>
      <c r="B19" s="2">
        <v>5</v>
      </c>
      <c r="C19" s="32" t="s">
        <v>71</v>
      </c>
      <c r="D19" s="26"/>
      <c r="E19" s="27">
        <v>4</v>
      </c>
      <c r="F19" s="27">
        <v>3</v>
      </c>
      <c r="G19" s="27">
        <v>3</v>
      </c>
      <c r="H19" s="26"/>
      <c r="I19" s="6">
        <f t="shared" si="7"/>
        <v>0</v>
      </c>
      <c r="J19" s="7">
        <f t="shared" si="8"/>
        <v>8</v>
      </c>
      <c r="K19" s="7">
        <f t="shared" si="9"/>
        <v>9</v>
      </c>
      <c r="L19" s="7">
        <f t="shared" si="10"/>
        <v>12</v>
      </c>
      <c r="M19" s="7">
        <f t="shared" si="11"/>
        <v>0</v>
      </c>
      <c r="N19" s="7">
        <f t="shared" si="12"/>
        <v>29</v>
      </c>
      <c r="O19" s="7">
        <v>10</v>
      </c>
      <c r="P19" s="10">
        <f t="shared" si="13"/>
        <v>2.9</v>
      </c>
    </row>
    <row r="20" spans="1:17" ht="24">
      <c r="A20" s="166"/>
      <c r="B20" s="2">
        <v>6</v>
      </c>
      <c r="C20" s="32" t="s">
        <v>72</v>
      </c>
      <c r="D20" s="27">
        <v>1</v>
      </c>
      <c r="E20" s="27">
        <v>4</v>
      </c>
      <c r="F20" s="27">
        <v>3</v>
      </c>
      <c r="G20" s="27">
        <v>2</v>
      </c>
      <c r="H20" s="26"/>
      <c r="I20" s="6">
        <f t="shared" si="7"/>
        <v>1</v>
      </c>
      <c r="J20" s="7">
        <f t="shared" si="8"/>
        <v>8</v>
      </c>
      <c r="K20" s="7">
        <f t="shared" si="9"/>
        <v>9</v>
      </c>
      <c r="L20" s="7">
        <f t="shared" si="10"/>
        <v>8</v>
      </c>
      <c r="M20" s="7">
        <f t="shared" si="11"/>
        <v>0</v>
      </c>
      <c r="N20" s="7">
        <f t="shared" si="12"/>
        <v>26</v>
      </c>
      <c r="O20" s="7">
        <v>10</v>
      </c>
      <c r="P20" s="10">
        <f t="shared" si="13"/>
        <v>2.6</v>
      </c>
    </row>
    <row r="21" spans="1:17" ht="24">
      <c r="A21" s="166"/>
      <c r="B21" s="2">
        <v>7</v>
      </c>
      <c r="C21" s="32" t="s">
        <v>73</v>
      </c>
      <c r="D21" s="26"/>
      <c r="E21" s="27">
        <v>6</v>
      </c>
      <c r="F21" s="27">
        <v>3</v>
      </c>
      <c r="G21" s="27">
        <v>1</v>
      </c>
      <c r="H21" s="26"/>
      <c r="I21" s="6">
        <f t="shared" si="7"/>
        <v>0</v>
      </c>
      <c r="J21" s="7">
        <f t="shared" si="8"/>
        <v>12</v>
      </c>
      <c r="K21" s="7">
        <f t="shared" si="9"/>
        <v>9</v>
      </c>
      <c r="L21" s="7">
        <f t="shared" si="10"/>
        <v>4</v>
      </c>
      <c r="M21" s="7">
        <f t="shared" si="11"/>
        <v>0</v>
      </c>
      <c r="N21" s="7">
        <f t="shared" si="12"/>
        <v>25</v>
      </c>
      <c r="O21" s="7">
        <v>10</v>
      </c>
      <c r="P21" s="10">
        <f t="shared" si="13"/>
        <v>2.5</v>
      </c>
    </row>
    <row r="22" spans="1:17">
      <c r="A22" s="166"/>
      <c r="B22" s="2">
        <v>8</v>
      </c>
      <c r="C22" s="32" t="s">
        <v>74</v>
      </c>
      <c r="D22" s="27">
        <v>1</v>
      </c>
      <c r="E22" s="27">
        <v>7</v>
      </c>
      <c r="F22" s="27">
        <v>1</v>
      </c>
      <c r="G22" s="27">
        <v>1</v>
      </c>
      <c r="H22" s="26"/>
      <c r="I22" s="6">
        <f t="shared" si="7"/>
        <v>1</v>
      </c>
      <c r="J22" s="7">
        <f t="shared" si="8"/>
        <v>14</v>
      </c>
      <c r="K22" s="7">
        <f t="shared" si="9"/>
        <v>3</v>
      </c>
      <c r="L22" s="7">
        <f t="shared" si="10"/>
        <v>4</v>
      </c>
      <c r="M22" s="7">
        <f t="shared" si="11"/>
        <v>0</v>
      </c>
      <c r="N22" s="7">
        <f t="shared" si="12"/>
        <v>22</v>
      </c>
      <c r="O22" s="7">
        <v>10</v>
      </c>
      <c r="P22" s="10">
        <f t="shared" si="13"/>
        <v>2.2000000000000002</v>
      </c>
    </row>
    <row r="23" spans="1:17">
      <c r="A23" s="166"/>
      <c r="B23" s="2">
        <v>9</v>
      </c>
      <c r="C23" s="32" t="s">
        <v>75</v>
      </c>
      <c r="D23" s="27">
        <v>1</v>
      </c>
      <c r="E23" s="27">
        <v>7</v>
      </c>
      <c r="F23" s="27">
        <v>2</v>
      </c>
      <c r="G23" s="26"/>
      <c r="H23" s="26"/>
      <c r="I23" s="6">
        <f t="shared" si="7"/>
        <v>1</v>
      </c>
      <c r="J23" s="7">
        <f t="shared" si="8"/>
        <v>14</v>
      </c>
      <c r="K23" s="7">
        <f t="shared" si="9"/>
        <v>6</v>
      </c>
      <c r="L23" s="7">
        <f t="shared" si="10"/>
        <v>0</v>
      </c>
      <c r="M23" s="7">
        <f t="shared" si="11"/>
        <v>0</v>
      </c>
      <c r="N23" s="7">
        <f t="shared" si="12"/>
        <v>21</v>
      </c>
      <c r="O23" s="7">
        <v>10</v>
      </c>
      <c r="P23" s="10">
        <f t="shared" si="13"/>
        <v>2.1</v>
      </c>
    </row>
    <row r="24" spans="1:17">
      <c r="A24" s="166"/>
      <c r="B24" s="2">
        <v>10</v>
      </c>
      <c r="C24" s="32" t="s">
        <v>76</v>
      </c>
      <c r="D24" s="27">
        <v>1</v>
      </c>
      <c r="E24" s="27">
        <v>6</v>
      </c>
      <c r="F24" s="27">
        <v>1</v>
      </c>
      <c r="G24" s="27">
        <v>2</v>
      </c>
      <c r="H24" s="26"/>
      <c r="I24" s="6">
        <f t="shared" si="7"/>
        <v>1</v>
      </c>
      <c r="J24" s="7">
        <f t="shared" si="8"/>
        <v>12</v>
      </c>
      <c r="K24" s="7">
        <f t="shared" si="9"/>
        <v>3</v>
      </c>
      <c r="L24" s="7">
        <f t="shared" si="10"/>
        <v>8</v>
      </c>
      <c r="M24" s="7">
        <f t="shared" si="11"/>
        <v>0</v>
      </c>
      <c r="N24" s="7">
        <f t="shared" si="12"/>
        <v>24</v>
      </c>
      <c r="O24" s="7">
        <v>10</v>
      </c>
      <c r="P24" s="10">
        <f t="shared" si="13"/>
        <v>2.4</v>
      </c>
      <c r="Q24" s="1">
        <f>P25/10</f>
        <v>2.8200000000000003</v>
      </c>
    </row>
    <row r="25" spans="1:17" ht="17.25" thickBot="1">
      <c r="P25" s="1">
        <f>SUM(P15:P24)</f>
        <v>28.200000000000003</v>
      </c>
    </row>
    <row r="26" spans="1:17">
      <c r="A26" s="166">
        <v>4</v>
      </c>
      <c r="B26" s="161" t="s">
        <v>88</v>
      </c>
      <c r="C26" s="161"/>
      <c r="D26" s="3">
        <v>1</v>
      </c>
      <c r="E26" s="4">
        <v>2</v>
      </c>
      <c r="F26" s="4">
        <v>3</v>
      </c>
      <c r="G26" s="4">
        <v>4</v>
      </c>
      <c r="H26" s="5">
        <v>5</v>
      </c>
      <c r="I26" s="6"/>
      <c r="J26" s="7"/>
      <c r="K26" s="7"/>
      <c r="L26" s="7"/>
      <c r="M26" s="7"/>
      <c r="N26" s="7" t="s">
        <v>0</v>
      </c>
      <c r="O26" s="7" t="s">
        <v>1</v>
      </c>
      <c r="P26" s="7" t="s">
        <v>2</v>
      </c>
    </row>
    <row r="27" spans="1:17" ht="24">
      <c r="A27" s="166"/>
      <c r="B27" s="2">
        <v>1</v>
      </c>
      <c r="C27" s="32" t="s">
        <v>58</v>
      </c>
      <c r="D27" s="27">
        <v>1</v>
      </c>
      <c r="E27" s="27">
        <v>6</v>
      </c>
      <c r="F27" s="27">
        <v>2</v>
      </c>
      <c r="G27" s="27">
        <v>1</v>
      </c>
      <c r="H27" s="26"/>
      <c r="I27" s="6">
        <f>D27*1</f>
        <v>1</v>
      </c>
      <c r="J27" s="7">
        <f>E27*2</f>
        <v>12</v>
      </c>
      <c r="K27" s="7">
        <f>F27*3</f>
        <v>6</v>
      </c>
      <c r="L27" s="7">
        <f>G27*4</f>
        <v>4</v>
      </c>
      <c r="M27" s="7">
        <f>H27*5</f>
        <v>0</v>
      </c>
      <c r="N27" s="7">
        <f>SUM(I27:M27)</f>
        <v>23</v>
      </c>
      <c r="O27" s="7">
        <v>10</v>
      </c>
      <c r="P27" s="10">
        <f>N27/O27</f>
        <v>2.2999999999999998</v>
      </c>
    </row>
    <row r="28" spans="1:17">
      <c r="A28" s="166"/>
      <c r="B28" s="2">
        <v>2</v>
      </c>
      <c r="C28" s="32" t="s">
        <v>59</v>
      </c>
      <c r="D28" s="26"/>
      <c r="E28" s="27">
        <v>1</v>
      </c>
      <c r="F28" s="27">
        <v>5</v>
      </c>
      <c r="G28" s="27">
        <v>4</v>
      </c>
      <c r="H28" s="26"/>
      <c r="I28" s="6">
        <f t="shared" ref="I28:I36" si="14">D28*1</f>
        <v>0</v>
      </c>
      <c r="J28" s="7">
        <f t="shared" ref="J28:J36" si="15">E28*2</f>
        <v>2</v>
      </c>
      <c r="K28" s="7">
        <f t="shared" ref="K28:K36" si="16">F28*3</f>
        <v>15</v>
      </c>
      <c r="L28" s="7">
        <f t="shared" ref="L28:L36" si="17">G28*4</f>
        <v>16</v>
      </c>
      <c r="M28" s="7">
        <f t="shared" ref="M28:M36" si="18">H28*5</f>
        <v>0</v>
      </c>
      <c r="N28" s="7">
        <f t="shared" ref="N28:N36" si="19">SUM(I28:M28)</f>
        <v>33</v>
      </c>
      <c r="O28" s="7">
        <v>10</v>
      </c>
      <c r="P28" s="10">
        <f t="shared" ref="P28:P36" si="20">N28/O28</f>
        <v>3.3</v>
      </c>
    </row>
    <row r="29" spans="1:17">
      <c r="A29" s="166"/>
      <c r="B29" s="2">
        <v>3</v>
      </c>
      <c r="C29" s="32" t="s">
        <v>60</v>
      </c>
      <c r="D29" s="27">
        <v>1</v>
      </c>
      <c r="E29" s="27">
        <v>6</v>
      </c>
      <c r="F29" s="27">
        <v>3</v>
      </c>
      <c r="G29" s="26"/>
      <c r="H29" s="26"/>
      <c r="I29" s="6">
        <f t="shared" si="14"/>
        <v>1</v>
      </c>
      <c r="J29" s="7">
        <f t="shared" si="15"/>
        <v>12</v>
      </c>
      <c r="K29" s="7">
        <f t="shared" si="16"/>
        <v>9</v>
      </c>
      <c r="L29" s="7">
        <f t="shared" si="17"/>
        <v>0</v>
      </c>
      <c r="M29" s="7">
        <f t="shared" si="18"/>
        <v>0</v>
      </c>
      <c r="N29" s="7">
        <f t="shared" si="19"/>
        <v>22</v>
      </c>
      <c r="O29" s="7">
        <v>10</v>
      </c>
      <c r="P29" s="10">
        <f t="shared" si="20"/>
        <v>2.2000000000000002</v>
      </c>
    </row>
    <row r="30" spans="1:17" ht="24">
      <c r="A30" s="166"/>
      <c r="B30" s="2">
        <v>4</v>
      </c>
      <c r="C30" s="32" t="s">
        <v>61</v>
      </c>
      <c r="D30" s="26"/>
      <c r="E30" s="26"/>
      <c r="F30" s="26"/>
      <c r="G30" s="27">
        <v>7</v>
      </c>
      <c r="H30" s="27">
        <v>3</v>
      </c>
      <c r="I30" s="6">
        <f t="shared" si="14"/>
        <v>0</v>
      </c>
      <c r="J30" s="7">
        <f t="shared" si="15"/>
        <v>0</v>
      </c>
      <c r="K30" s="7">
        <f t="shared" si="16"/>
        <v>0</v>
      </c>
      <c r="L30" s="7">
        <f t="shared" si="17"/>
        <v>28</v>
      </c>
      <c r="M30" s="7">
        <f t="shared" si="18"/>
        <v>15</v>
      </c>
      <c r="N30" s="7">
        <f t="shared" si="19"/>
        <v>43</v>
      </c>
      <c r="O30" s="7">
        <v>10</v>
      </c>
      <c r="P30" s="10">
        <f t="shared" si="20"/>
        <v>4.3</v>
      </c>
    </row>
    <row r="31" spans="1:17">
      <c r="A31" s="166"/>
      <c r="B31" s="2">
        <v>5</v>
      </c>
      <c r="C31" s="32" t="s">
        <v>62</v>
      </c>
      <c r="D31" s="27">
        <v>1</v>
      </c>
      <c r="E31" s="26"/>
      <c r="F31" s="27">
        <v>1</v>
      </c>
      <c r="G31" s="27">
        <v>6</v>
      </c>
      <c r="H31" s="27">
        <v>2</v>
      </c>
      <c r="I31" s="6">
        <f t="shared" si="14"/>
        <v>1</v>
      </c>
      <c r="J31" s="7">
        <f t="shared" si="15"/>
        <v>0</v>
      </c>
      <c r="K31" s="7">
        <f t="shared" si="16"/>
        <v>3</v>
      </c>
      <c r="L31" s="7">
        <f t="shared" si="17"/>
        <v>24</v>
      </c>
      <c r="M31" s="7">
        <f t="shared" si="18"/>
        <v>10</v>
      </c>
      <c r="N31" s="7">
        <f t="shared" si="19"/>
        <v>38</v>
      </c>
      <c r="O31" s="7">
        <v>10</v>
      </c>
      <c r="P31" s="10">
        <f t="shared" si="20"/>
        <v>3.8</v>
      </c>
    </row>
    <row r="32" spans="1:17" ht="24">
      <c r="A32" s="166"/>
      <c r="B32" s="2">
        <v>6</v>
      </c>
      <c r="C32" s="33" t="s">
        <v>87</v>
      </c>
      <c r="D32" s="27">
        <v>2</v>
      </c>
      <c r="E32" s="27">
        <v>2</v>
      </c>
      <c r="F32" s="27">
        <v>3</v>
      </c>
      <c r="G32" s="27">
        <v>2</v>
      </c>
      <c r="H32" s="27">
        <v>1</v>
      </c>
      <c r="I32" s="6">
        <f t="shared" si="14"/>
        <v>2</v>
      </c>
      <c r="J32" s="7">
        <f t="shared" si="15"/>
        <v>4</v>
      </c>
      <c r="K32" s="7">
        <f t="shared" si="16"/>
        <v>9</v>
      </c>
      <c r="L32" s="7">
        <f t="shared" si="17"/>
        <v>8</v>
      </c>
      <c r="M32" s="7">
        <f t="shared" si="18"/>
        <v>5</v>
      </c>
      <c r="N32" s="7">
        <f t="shared" si="19"/>
        <v>28</v>
      </c>
      <c r="O32" s="7">
        <v>10</v>
      </c>
      <c r="P32" s="10">
        <f t="shared" si="20"/>
        <v>2.8</v>
      </c>
    </row>
    <row r="33" spans="1:17">
      <c r="A33" s="166"/>
      <c r="B33" s="2">
        <v>7</v>
      </c>
      <c r="C33" s="32" t="s">
        <v>63</v>
      </c>
      <c r="D33" s="27">
        <v>1</v>
      </c>
      <c r="E33" s="27">
        <v>3</v>
      </c>
      <c r="F33" s="27">
        <v>4</v>
      </c>
      <c r="G33" s="27">
        <v>1</v>
      </c>
      <c r="H33" s="27">
        <v>1</v>
      </c>
      <c r="I33" s="6">
        <f t="shared" si="14"/>
        <v>1</v>
      </c>
      <c r="J33" s="7">
        <f t="shared" si="15"/>
        <v>6</v>
      </c>
      <c r="K33" s="7">
        <f t="shared" si="16"/>
        <v>12</v>
      </c>
      <c r="L33" s="7">
        <f t="shared" si="17"/>
        <v>4</v>
      </c>
      <c r="M33" s="7">
        <f t="shared" si="18"/>
        <v>5</v>
      </c>
      <c r="N33" s="7">
        <f t="shared" si="19"/>
        <v>28</v>
      </c>
      <c r="O33" s="7">
        <v>10</v>
      </c>
      <c r="P33" s="10">
        <f t="shared" si="20"/>
        <v>2.8</v>
      </c>
    </row>
    <row r="34" spans="1:17" ht="24">
      <c r="A34" s="166"/>
      <c r="B34" s="2">
        <v>8</v>
      </c>
      <c r="C34" s="32" t="s">
        <v>64</v>
      </c>
      <c r="D34" s="27">
        <v>1</v>
      </c>
      <c r="E34" s="27">
        <v>2</v>
      </c>
      <c r="F34" s="27">
        <v>4</v>
      </c>
      <c r="G34" s="27">
        <v>2</v>
      </c>
      <c r="H34" s="27">
        <v>1</v>
      </c>
      <c r="I34" s="6">
        <f t="shared" si="14"/>
        <v>1</v>
      </c>
      <c r="J34" s="7">
        <f t="shared" si="15"/>
        <v>4</v>
      </c>
      <c r="K34" s="7">
        <f t="shared" si="16"/>
        <v>12</v>
      </c>
      <c r="L34" s="7">
        <f t="shared" si="17"/>
        <v>8</v>
      </c>
      <c r="M34" s="7">
        <f t="shared" si="18"/>
        <v>5</v>
      </c>
      <c r="N34" s="7">
        <f t="shared" si="19"/>
        <v>30</v>
      </c>
      <c r="O34" s="7">
        <v>10</v>
      </c>
      <c r="P34" s="10">
        <f t="shared" si="20"/>
        <v>3</v>
      </c>
    </row>
    <row r="35" spans="1:17" ht="24">
      <c r="A35" s="166"/>
      <c r="B35" s="2">
        <v>9</v>
      </c>
      <c r="C35" s="32" t="s">
        <v>65</v>
      </c>
      <c r="D35" s="27">
        <v>1</v>
      </c>
      <c r="E35" s="27">
        <v>3</v>
      </c>
      <c r="F35" s="27">
        <v>4</v>
      </c>
      <c r="G35" s="27">
        <v>1</v>
      </c>
      <c r="H35" s="27">
        <v>1</v>
      </c>
      <c r="I35" s="6">
        <f t="shared" si="14"/>
        <v>1</v>
      </c>
      <c r="J35" s="7">
        <f t="shared" si="15"/>
        <v>6</v>
      </c>
      <c r="K35" s="7">
        <f t="shared" si="16"/>
        <v>12</v>
      </c>
      <c r="L35" s="7">
        <f t="shared" si="17"/>
        <v>4</v>
      </c>
      <c r="M35" s="7">
        <f t="shared" si="18"/>
        <v>5</v>
      </c>
      <c r="N35" s="7">
        <f t="shared" si="19"/>
        <v>28</v>
      </c>
      <c r="O35" s="7">
        <v>10</v>
      </c>
      <c r="P35" s="10">
        <f t="shared" si="20"/>
        <v>2.8</v>
      </c>
    </row>
    <row r="36" spans="1:17" ht="24">
      <c r="A36" s="166"/>
      <c r="B36" s="2">
        <v>10</v>
      </c>
      <c r="C36" s="32" t="s">
        <v>66</v>
      </c>
      <c r="D36" s="27">
        <v>1</v>
      </c>
      <c r="E36" s="27">
        <v>2</v>
      </c>
      <c r="F36" s="27">
        <v>5</v>
      </c>
      <c r="G36" s="27">
        <v>1</v>
      </c>
      <c r="H36" s="27">
        <v>1</v>
      </c>
      <c r="I36" s="6">
        <f t="shared" si="14"/>
        <v>1</v>
      </c>
      <c r="J36" s="7">
        <f t="shared" si="15"/>
        <v>4</v>
      </c>
      <c r="K36" s="7">
        <f t="shared" si="16"/>
        <v>15</v>
      </c>
      <c r="L36" s="7">
        <f t="shared" si="17"/>
        <v>4</v>
      </c>
      <c r="M36" s="7">
        <f t="shared" si="18"/>
        <v>5</v>
      </c>
      <c r="N36" s="7">
        <f t="shared" si="19"/>
        <v>29</v>
      </c>
      <c r="O36" s="7">
        <v>10</v>
      </c>
      <c r="P36" s="10">
        <f t="shared" si="20"/>
        <v>2.9</v>
      </c>
      <c r="Q36" s="1">
        <f>P37/10</f>
        <v>3.02</v>
      </c>
    </row>
    <row r="37" spans="1:17" ht="17.25" thickBot="1">
      <c r="P37" s="1">
        <f>SUM(P27:P36)</f>
        <v>30.2</v>
      </c>
    </row>
    <row r="38" spans="1:17">
      <c r="A38" s="166">
        <v>5</v>
      </c>
      <c r="B38" s="161" t="s">
        <v>88</v>
      </c>
      <c r="C38" s="161"/>
      <c r="D38" s="3">
        <v>1</v>
      </c>
      <c r="E38" s="4">
        <v>2</v>
      </c>
      <c r="F38" s="4">
        <v>3</v>
      </c>
      <c r="G38" s="4">
        <v>4</v>
      </c>
      <c r="H38" s="5">
        <v>5</v>
      </c>
      <c r="I38" s="6"/>
      <c r="J38" s="7"/>
      <c r="K38" s="7"/>
      <c r="L38" s="7"/>
      <c r="M38" s="7"/>
      <c r="N38" s="7" t="s">
        <v>0</v>
      </c>
      <c r="O38" s="7" t="s">
        <v>1</v>
      </c>
      <c r="P38" s="7" t="s">
        <v>2</v>
      </c>
    </row>
    <row r="39" spans="1:17" ht="24">
      <c r="A39" s="166"/>
      <c r="B39" s="2">
        <v>1</v>
      </c>
      <c r="C39" s="32" t="s">
        <v>48</v>
      </c>
      <c r="D39" s="26"/>
      <c r="E39" s="27">
        <v>1</v>
      </c>
      <c r="F39" s="27">
        <v>4</v>
      </c>
      <c r="G39" s="27">
        <v>3</v>
      </c>
      <c r="H39" s="27">
        <v>2</v>
      </c>
      <c r="I39" s="6">
        <f>D39*1</f>
        <v>0</v>
      </c>
      <c r="J39" s="7">
        <f>E39*2</f>
        <v>2</v>
      </c>
      <c r="K39" s="7">
        <f>F39*3</f>
        <v>12</v>
      </c>
      <c r="L39" s="7">
        <f>G39*4</f>
        <v>12</v>
      </c>
      <c r="M39" s="7">
        <f>H39*5</f>
        <v>10</v>
      </c>
      <c r="N39" s="7">
        <f>SUM(I39:M39)</f>
        <v>36</v>
      </c>
      <c r="O39" s="7">
        <v>10</v>
      </c>
      <c r="P39" s="10">
        <f>N39/O39</f>
        <v>3.6</v>
      </c>
    </row>
    <row r="40" spans="1:17">
      <c r="A40" s="166"/>
      <c r="B40" s="2">
        <v>2</v>
      </c>
      <c r="C40" s="32" t="s">
        <v>49</v>
      </c>
      <c r="D40" s="26"/>
      <c r="E40" s="27">
        <v>2</v>
      </c>
      <c r="F40" s="27">
        <v>2</v>
      </c>
      <c r="G40" s="27">
        <v>3</v>
      </c>
      <c r="H40" s="27">
        <v>3</v>
      </c>
      <c r="I40" s="6">
        <f t="shared" ref="I40:I48" si="21">D40*1</f>
        <v>0</v>
      </c>
      <c r="J40" s="7">
        <f t="shared" ref="J40:J48" si="22">E40*2</f>
        <v>4</v>
      </c>
      <c r="K40" s="7">
        <f t="shared" ref="K40:K48" si="23">F40*3</f>
        <v>6</v>
      </c>
      <c r="L40" s="7">
        <f t="shared" ref="L40:L48" si="24">G40*4</f>
        <v>12</v>
      </c>
      <c r="M40" s="7">
        <f t="shared" ref="M40:M48" si="25">H40*5</f>
        <v>15</v>
      </c>
      <c r="N40" s="7">
        <f t="shared" ref="N40:N48" si="26">SUM(I40:M40)</f>
        <v>37</v>
      </c>
      <c r="O40" s="7">
        <v>10</v>
      </c>
      <c r="P40" s="10">
        <f t="shared" ref="P40:P48" si="27">N40/O40</f>
        <v>3.7</v>
      </c>
    </row>
    <row r="41" spans="1:17">
      <c r="A41" s="166"/>
      <c r="B41" s="2">
        <v>3</v>
      </c>
      <c r="C41" s="32" t="s">
        <v>50</v>
      </c>
      <c r="D41" s="26"/>
      <c r="E41" s="26"/>
      <c r="F41" s="27">
        <v>3</v>
      </c>
      <c r="G41" s="27">
        <v>5</v>
      </c>
      <c r="H41" s="27">
        <v>2</v>
      </c>
      <c r="I41" s="6">
        <f t="shared" si="21"/>
        <v>0</v>
      </c>
      <c r="J41" s="7">
        <f t="shared" si="22"/>
        <v>0</v>
      </c>
      <c r="K41" s="7">
        <f t="shared" si="23"/>
        <v>9</v>
      </c>
      <c r="L41" s="7">
        <f t="shared" si="24"/>
        <v>20</v>
      </c>
      <c r="M41" s="7">
        <f t="shared" si="25"/>
        <v>10</v>
      </c>
      <c r="N41" s="7">
        <f t="shared" si="26"/>
        <v>39</v>
      </c>
      <c r="O41" s="7">
        <v>10</v>
      </c>
      <c r="P41" s="10">
        <f t="shared" si="27"/>
        <v>3.9</v>
      </c>
    </row>
    <row r="42" spans="1:17">
      <c r="A42" s="166"/>
      <c r="B42" s="2">
        <v>4</v>
      </c>
      <c r="C42" s="32" t="s">
        <v>51</v>
      </c>
      <c r="D42" s="26"/>
      <c r="E42" s="26"/>
      <c r="F42" s="27">
        <v>5</v>
      </c>
      <c r="G42" s="27">
        <v>3</v>
      </c>
      <c r="H42" s="27">
        <v>2</v>
      </c>
      <c r="I42" s="6">
        <f t="shared" si="21"/>
        <v>0</v>
      </c>
      <c r="J42" s="7">
        <f t="shared" si="22"/>
        <v>0</v>
      </c>
      <c r="K42" s="7">
        <f t="shared" si="23"/>
        <v>15</v>
      </c>
      <c r="L42" s="7">
        <f t="shared" si="24"/>
        <v>12</v>
      </c>
      <c r="M42" s="7">
        <f t="shared" si="25"/>
        <v>10</v>
      </c>
      <c r="N42" s="7">
        <f t="shared" si="26"/>
        <v>37</v>
      </c>
      <c r="O42" s="7">
        <v>10</v>
      </c>
      <c r="P42" s="10">
        <f t="shared" si="27"/>
        <v>3.7</v>
      </c>
    </row>
    <row r="43" spans="1:17">
      <c r="A43" s="166"/>
      <c r="B43" s="2">
        <v>5</v>
      </c>
      <c r="C43" s="32" t="s">
        <v>52</v>
      </c>
      <c r="D43" s="26"/>
      <c r="E43" s="27">
        <v>1</v>
      </c>
      <c r="F43" s="27">
        <v>4</v>
      </c>
      <c r="G43" s="27">
        <v>3</v>
      </c>
      <c r="H43" s="27">
        <v>2</v>
      </c>
      <c r="I43" s="6">
        <f t="shared" si="21"/>
        <v>0</v>
      </c>
      <c r="J43" s="7">
        <f t="shared" si="22"/>
        <v>2</v>
      </c>
      <c r="K43" s="7">
        <f t="shared" si="23"/>
        <v>12</v>
      </c>
      <c r="L43" s="7">
        <f t="shared" si="24"/>
        <v>12</v>
      </c>
      <c r="M43" s="7">
        <f t="shared" si="25"/>
        <v>10</v>
      </c>
      <c r="N43" s="7">
        <f t="shared" si="26"/>
        <v>36</v>
      </c>
      <c r="O43" s="7">
        <v>10</v>
      </c>
      <c r="P43" s="10">
        <f t="shared" si="27"/>
        <v>3.6</v>
      </c>
    </row>
    <row r="44" spans="1:17">
      <c r="A44" s="166"/>
      <c r="B44" s="2">
        <v>6</v>
      </c>
      <c r="C44" s="32" t="s">
        <v>53</v>
      </c>
      <c r="D44" s="26"/>
      <c r="E44" s="27">
        <v>1</v>
      </c>
      <c r="F44" s="27">
        <v>3</v>
      </c>
      <c r="G44" s="27">
        <v>4</v>
      </c>
      <c r="H44" s="27">
        <v>2</v>
      </c>
      <c r="I44" s="6">
        <f t="shared" si="21"/>
        <v>0</v>
      </c>
      <c r="J44" s="7">
        <f t="shared" si="22"/>
        <v>2</v>
      </c>
      <c r="K44" s="7">
        <f t="shared" si="23"/>
        <v>9</v>
      </c>
      <c r="L44" s="7">
        <f t="shared" si="24"/>
        <v>16</v>
      </c>
      <c r="M44" s="7">
        <f t="shared" si="25"/>
        <v>10</v>
      </c>
      <c r="N44" s="7">
        <f t="shared" si="26"/>
        <v>37</v>
      </c>
      <c r="O44" s="7">
        <v>10</v>
      </c>
      <c r="P44" s="10">
        <f t="shared" si="27"/>
        <v>3.7</v>
      </c>
    </row>
    <row r="45" spans="1:17" ht="24">
      <c r="A45" s="166"/>
      <c r="B45" s="2">
        <v>7</v>
      </c>
      <c r="C45" s="32" t="s">
        <v>54</v>
      </c>
      <c r="D45" s="26"/>
      <c r="E45" s="26"/>
      <c r="F45" s="27">
        <v>5</v>
      </c>
      <c r="G45" s="27">
        <v>3</v>
      </c>
      <c r="H45" s="27">
        <v>2</v>
      </c>
      <c r="I45" s="6">
        <f t="shared" si="21"/>
        <v>0</v>
      </c>
      <c r="J45" s="7">
        <f t="shared" si="22"/>
        <v>0</v>
      </c>
      <c r="K45" s="7">
        <f t="shared" si="23"/>
        <v>15</v>
      </c>
      <c r="L45" s="7">
        <f t="shared" si="24"/>
        <v>12</v>
      </c>
      <c r="M45" s="7">
        <f t="shared" si="25"/>
        <v>10</v>
      </c>
      <c r="N45" s="7">
        <f t="shared" si="26"/>
        <v>37</v>
      </c>
      <c r="O45" s="7">
        <v>10</v>
      </c>
      <c r="P45" s="10">
        <f t="shared" si="27"/>
        <v>3.7</v>
      </c>
    </row>
    <row r="46" spans="1:17" ht="24">
      <c r="A46" s="166"/>
      <c r="B46" s="2">
        <v>8</v>
      </c>
      <c r="C46" s="32" t="s">
        <v>55</v>
      </c>
      <c r="D46" s="26"/>
      <c r="E46" s="27">
        <v>1</v>
      </c>
      <c r="F46" s="27">
        <v>5</v>
      </c>
      <c r="G46" s="27">
        <v>3</v>
      </c>
      <c r="H46" s="27">
        <v>1</v>
      </c>
      <c r="I46" s="6">
        <f t="shared" si="21"/>
        <v>0</v>
      </c>
      <c r="J46" s="7">
        <f t="shared" si="22"/>
        <v>2</v>
      </c>
      <c r="K46" s="7">
        <f t="shared" si="23"/>
        <v>15</v>
      </c>
      <c r="L46" s="7">
        <f t="shared" si="24"/>
        <v>12</v>
      </c>
      <c r="M46" s="7">
        <f t="shared" si="25"/>
        <v>5</v>
      </c>
      <c r="N46" s="7">
        <f t="shared" si="26"/>
        <v>34</v>
      </c>
      <c r="O46" s="7">
        <v>10</v>
      </c>
      <c r="P46" s="10">
        <f t="shared" si="27"/>
        <v>3.4</v>
      </c>
    </row>
    <row r="47" spans="1:17" ht="24">
      <c r="A47" s="166"/>
      <c r="B47" s="2">
        <v>9</v>
      </c>
      <c r="C47" s="32" t="s">
        <v>56</v>
      </c>
      <c r="D47" s="26"/>
      <c r="E47" s="27">
        <v>1</v>
      </c>
      <c r="F47" s="27">
        <v>4</v>
      </c>
      <c r="G47" s="27">
        <v>4</v>
      </c>
      <c r="H47" s="27">
        <v>1</v>
      </c>
      <c r="I47" s="6">
        <f t="shared" si="21"/>
        <v>0</v>
      </c>
      <c r="J47" s="7">
        <f t="shared" si="22"/>
        <v>2</v>
      </c>
      <c r="K47" s="7">
        <f t="shared" si="23"/>
        <v>12</v>
      </c>
      <c r="L47" s="7">
        <f t="shared" si="24"/>
        <v>16</v>
      </c>
      <c r="M47" s="7">
        <f t="shared" si="25"/>
        <v>5</v>
      </c>
      <c r="N47" s="7">
        <f t="shared" si="26"/>
        <v>35</v>
      </c>
      <c r="O47" s="7">
        <v>10</v>
      </c>
      <c r="P47" s="10">
        <f t="shared" si="27"/>
        <v>3.5</v>
      </c>
    </row>
    <row r="48" spans="1:17">
      <c r="A48" s="166"/>
      <c r="B48" s="2">
        <v>10</v>
      </c>
      <c r="C48" s="32" t="s">
        <v>57</v>
      </c>
      <c r="D48" s="26"/>
      <c r="E48" s="27">
        <v>2</v>
      </c>
      <c r="F48" s="27">
        <v>5</v>
      </c>
      <c r="G48" s="27">
        <v>2</v>
      </c>
      <c r="H48" s="27">
        <v>1</v>
      </c>
      <c r="I48" s="6">
        <f t="shared" si="21"/>
        <v>0</v>
      </c>
      <c r="J48" s="7">
        <f t="shared" si="22"/>
        <v>4</v>
      </c>
      <c r="K48" s="7">
        <f t="shared" si="23"/>
        <v>15</v>
      </c>
      <c r="L48" s="7">
        <f t="shared" si="24"/>
        <v>8</v>
      </c>
      <c r="M48" s="7">
        <f t="shared" si="25"/>
        <v>5</v>
      </c>
      <c r="N48" s="7">
        <f t="shared" si="26"/>
        <v>32</v>
      </c>
      <c r="O48" s="7">
        <v>10</v>
      </c>
      <c r="P48" s="10">
        <f t="shared" si="27"/>
        <v>3.2</v>
      </c>
      <c r="Q48" s="1">
        <f>P49/10</f>
        <v>3.6</v>
      </c>
    </row>
    <row r="49" spans="1:17" ht="17.25" thickBot="1">
      <c r="P49" s="1">
        <f>SUM(P39:P48)</f>
        <v>36</v>
      </c>
    </row>
    <row r="50" spans="1:17">
      <c r="A50" s="166">
        <v>6</v>
      </c>
      <c r="B50" s="161" t="s">
        <v>88</v>
      </c>
      <c r="C50" s="161"/>
      <c r="D50" s="3">
        <v>1</v>
      </c>
      <c r="E50" s="4">
        <v>2</v>
      </c>
      <c r="F50" s="4">
        <v>3</v>
      </c>
      <c r="G50" s="4">
        <v>4</v>
      </c>
      <c r="H50" s="5">
        <v>5</v>
      </c>
      <c r="I50" s="6"/>
      <c r="J50" s="7"/>
      <c r="K50" s="7"/>
      <c r="L50" s="7"/>
      <c r="M50" s="7"/>
      <c r="N50" s="7" t="s">
        <v>0</v>
      </c>
      <c r="O50" s="7" t="s">
        <v>1</v>
      </c>
      <c r="P50" s="7" t="s">
        <v>2</v>
      </c>
    </row>
    <row r="51" spans="1:17" ht="24">
      <c r="A51" s="166"/>
      <c r="B51" s="2">
        <v>1</v>
      </c>
      <c r="C51" s="32" t="s">
        <v>38</v>
      </c>
      <c r="D51" s="26"/>
      <c r="E51" s="26"/>
      <c r="F51" s="27">
        <v>1</v>
      </c>
      <c r="G51" s="27">
        <v>7</v>
      </c>
      <c r="H51" s="27">
        <v>2</v>
      </c>
      <c r="I51" s="6">
        <f>D51*1</f>
        <v>0</v>
      </c>
      <c r="J51" s="7">
        <f>E51*2</f>
        <v>0</v>
      </c>
      <c r="K51" s="7">
        <f>F51*3</f>
        <v>3</v>
      </c>
      <c r="L51" s="7">
        <f>G51*4</f>
        <v>28</v>
      </c>
      <c r="M51" s="7">
        <f>H51*5</f>
        <v>10</v>
      </c>
      <c r="N51" s="7">
        <f>SUM(I51:M51)</f>
        <v>41</v>
      </c>
      <c r="O51" s="7">
        <v>10</v>
      </c>
      <c r="P51" s="10">
        <f>N51/O51</f>
        <v>4.0999999999999996</v>
      </c>
    </row>
    <row r="52" spans="1:17" ht="24">
      <c r="A52" s="166"/>
      <c r="B52" s="2">
        <v>2</v>
      </c>
      <c r="C52" s="32" t="s">
        <v>39</v>
      </c>
      <c r="D52" s="26"/>
      <c r="E52" s="27">
        <v>2</v>
      </c>
      <c r="F52" s="27">
        <v>2</v>
      </c>
      <c r="G52" s="27">
        <v>5</v>
      </c>
      <c r="H52" s="27">
        <v>1</v>
      </c>
      <c r="I52" s="6">
        <f t="shared" ref="I52:I60" si="28">D52*1</f>
        <v>0</v>
      </c>
      <c r="J52" s="7">
        <f t="shared" ref="J52:J60" si="29">E52*2</f>
        <v>4</v>
      </c>
      <c r="K52" s="7">
        <f t="shared" ref="K52:K60" si="30">F52*3</f>
        <v>6</v>
      </c>
      <c r="L52" s="7">
        <f t="shared" ref="L52:L60" si="31">G52*4</f>
        <v>20</v>
      </c>
      <c r="M52" s="7">
        <f t="shared" ref="M52:M60" si="32">H52*5</f>
        <v>5</v>
      </c>
      <c r="N52" s="7">
        <f t="shared" ref="N52:N60" si="33">SUM(I52:M52)</f>
        <v>35</v>
      </c>
      <c r="O52" s="7">
        <v>10</v>
      </c>
      <c r="P52" s="10">
        <f t="shared" ref="P52:P60" si="34">N52/O52</f>
        <v>3.5</v>
      </c>
    </row>
    <row r="53" spans="1:17" ht="24">
      <c r="A53" s="166"/>
      <c r="B53" s="2">
        <v>3</v>
      </c>
      <c r="C53" s="32" t="s">
        <v>40</v>
      </c>
      <c r="D53" s="26"/>
      <c r="E53" s="26"/>
      <c r="F53" s="27">
        <v>2</v>
      </c>
      <c r="G53" s="27">
        <v>7</v>
      </c>
      <c r="H53" s="27">
        <v>1</v>
      </c>
      <c r="I53" s="6">
        <f t="shared" si="28"/>
        <v>0</v>
      </c>
      <c r="J53" s="7">
        <f t="shared" si="29"/>
        <v>0</v>
      </c>
      <c r="K53" s="7">
        <f t="shared" si="30"/>
        <v>6</v>
      </c>
      <c r="L53" s="7">
        <f t="shared" si="31"/>
        <v>28</v>
      </c>
      <c r="M53" s="7">
        <f t="shared" si="32"/>
        <v>5</v>
      </c>
      <c r="N53" s="7">
        <f t="shared" si="33"/>
        <v>39</v>
      </c>
      <c r="O53" s="7">
        <v>10</v>
      </c>
      <c r="P53" s="10">
        <f t="shared" si="34"/>
        <v>3.9</v>
      </c>
    </row>
    <row r="54" spans="1:17" ht="24">
      <c r="A54" s="166"/>
      <c r="B54" s="2">
        <v>4</v>
      </c>
      <c r="C54" s="32" t="s">
        <v>41</v>
      </c>
      <c r="D54" s="26"/>
      <c r="E54" s="26"/>
      <c r="F54" s="27">
        <v>3</v>
      </c>
      <c r="G54" s="27">
        <v>6</v>
      </c>
      <c r="H54" s="27">
        <v>1</v>
      </c>
      <c r="I54" s="6">
        <f t="shared" si="28"/>
        <v>0</v>
      </c>
      <c r="J54" s="7">
        <f t="shared" si="29"/>
        <v>0</v>
      </c>
      <c r="K54" s="7">
        <f t="shared" si="30"/>
        <v>9</v>
      </c>
      <c r="L54" s="7">
        <f t="shared" si="31"/>
        <v>24</v>
      </c>
      <c r="M54" s="7">
        <f t="shared" si="32"/>
        <v>5</v>
      </c>
      <c r="N54" s="7">
        <f t="shared" si="33"/>
        <v>38</v>
      </c>
      <c r="O54" s="7">
        <v>10</v>
      </c>
      <c r="P54" s="10">
        <f t="shared" si="34"/>
        <v>3.8</v>
      </c>
    </row>
    <row r="55" spans="1:17">
      <c r="A55" s="166"/>
      <c r="B55" s="2">
        <v>5</v>
      </c>
      <c r="C55" s="32" t="s">
        <v>42</v>
      </c>
      <c r="D55" s="26"/>
      <c r="E55" s="27">
        <v>4</v>
      </c>
      <c r="F55" s="27">
        <v>3</v>
      </c>
      <c r="G55" s="27">
        <v>2</v>
      </c>
      <c r="H55" s="27">
        <v>1</v>
      </c>
      <c r="I55" s="6">
        <f t="shared" si="28"/>
        <v>0</v>
      </c>
      <c r="J55" s="7">
        <f t="shared" si="29"/>
        <v>8</v>
      </c>
      <c r="K55" s="7">
        <f t="shared" si="30"/>
        <v>9</v>
      </c>
      <c r="L55" s="7">
        <f t="shared" si="31"/>
        <v>8</v>
      </c>
      <c r="M55" s="7">
        <f t="shared" si="32"/>
        <v>5</v>
      </c>
      <c r="N55" s="7">
        <f t="shared" si="33"/>
        <v>30</v>
      </c>
      <c r="O55" s="7">
        <v>10</v>
      </c>
      <c r="P55" s="10">
        <f t="shared" si="34"/>
        <v>3</v>
      </c>
    </row>
    <row r="56" spans="1:17">
      <c r="A56" s="166"/>
      <c r="B56" s="2">
        <v>6</v>
      </c>
      <c r="C56" s="32" t="s">
        <v>43</v>
      </c>
      <c r="D56" s="26"/>
      <c r="E56" s="26"/>
      <c r="F56" s="27">
        <v>2</v>
      </c>
      <c r="G56" s="27">
        <v>7</v>
      </c>
      <c r="H56" s="27">
        <v>1</v>
      </c>
      <c r="I56" s="6">
        <f t="shared" si="28"/>
        <v>0</v>
      </c>
      <c r="J56" s="7">
        <f t="shared" si="29"/>
        <v>0</v>
      </c>
      <c r="K56" s="7">
        <f t="shared" si="30"/>
        <v>6</v>
      </c>
      <c r="L56" s="7">
        <f t="shared" si="31"/>
        <v>28</v>
      </c>
      <c r="M56" s="7">
        <f t="shared" si="32"/>
        <v>5</v>
      </c>
      <c r="N56" s="7">
        <f t="shared" si="33"/>
        <v>39</v>
      </c>
      <c r="O56" s="7">
        <v>10</v>
      </c>
      <c r="P56" s="10">
        <f t="shared" si="34"/>
        <v>3.9</v>
      </c>
    </row>
    <row r="57" spans="1:17">
      <c r="A57" s="166"/>
      <c r="B57" s="2">
        <v>7</v>
      </c>
      <c r="C57" s="32" t="s">
        <v>44</v>
      </c>
      <c r="D57" s="26"/>
      <c r="E57" s="26"/>
      <c r="F57" s="27">
        <v>4</v>
      </c>
      <c r="G57" s="27">
        <v>4</v>
      </c>
      <c r="H57" s="27">
        <v>2</v>
      </c>
      <c r="I57" s="6">
        <f t="shared" si="28"/>
        <v>0</v>
      </c>
      <c r="J57" s="7">
        <f t="shared" si="29"/>
        <v>0</v>
      </c>
      <c r="K57" s="7">
        <f t="shared" si="30"/>
        <v>12</v>
      </c>
      <c r="L57" s="7">
        <f t="shared" si="31"/>
        <v>16</v>
      </c>
      <c r="M57" s="7">
        <f t="shared" si="32"/>
        <v>10</v>
      </c>
      <c r="N57" s="7">
        <f t="shared" si="33"/>
        <v>38</v>
      </c>
      <c r="O57" s="7">
        <v>10</v>
      </c>
      <c r="P57" s="10">
        <f t="shared" si="34"/>
        <v>3.8</v>
      </c>
    </row>
    <row r="58" spans="1:17">
      <c r="A58" s="166"/>
      <c r="B58" s="2">
        <v>8</v>
      </c>
      <c r="C58" s="32" t="s">
        <v>45</v>
      </c>
      <c r="D58" s="26"/>
      <c r="E58" s="26"/>
      <c r="F58" s="27">
        <v>2</v>
      </c>
      <c r="G58" s="27">
        <v>6</v>
      </c>
      <c r="H58" s="27">
        <v>2</v>
      </c>
      <c r="I58" s="6">
        <f t="shared" si="28"/>
        <v>0</v>
      </c>
      <c r="J58" s="7">
        <f t="shared" si="29"/>
        <v>0</v>
      </c>
      <c r="K58" s="7">
        <f t="shared" si="30"/>
        <v>6</v>
      </c>
      <c r="L58" s="7">
        <f t="shared" si="31"/>
        <v>24</v>
      </c>
      <c r="M58" s="7">
        <f t="shared" si="32"/>
        <v>10</v>
      </c>
      <c r="N58" s="7">
        <f t="shared" si="33"/>
        <v>40</v>
      </c>
      <c r="O58" s="7">
        <v>10</v>
      </c>
      <c r="P58" s="10">
        <f t="shared" si="34"/>
        <v>4</v>
      </c>
    </row>
    <row r="59" spans="1:17">
      <c r="A59" s="166"/>
      <c r="B59" s="2">
        <v>9</v>
      </c>
      <c r="C59" s="32" t="s">
        <v>46</v>
      </c>
      <c r="D59" s="27">
        <v>1</v>
      </c>
      <c r="E59" s="27">
        <v>4</v>
      </c>
      <c r="F59" s="27">
        <v>2</v>
      </c>
      <c r="G59" s="27">
        <v>1</v>
      </c>
      <c r="H59" s="27">
        <v>2</v>
      </c>
      <c r="I59" s="6">
        <f t="shared" si="28"/>
        <v>1</v>
      </c>
      <c r="J59" s="7">
        <f t="shared" si="29"/>
        <v>8</v>
      </c>
      <c r="K59" s="7">
        <f t="shared" si="30"/>
        <v>6</v>
      </c>
      <c r="L59" s="7">
        <f t="shared" si="31"/>
        <v>4</v>
      </c>
      <c r="M59" s="7">
        <f t="shared" si="32"/>
        <v>10</v>
      </c>
      <c r="N59" s="7">
        <f t="shared" si="33"/>
        <v>29</v>
      </c>
      <c r="O59" s="7">
        <v>10</v>
      </c>
      <c r="P59" s="10">
        <f t="shared" si="34"/>
        <v>2.9</v>
      </c>
    </row>
    <row r="60" spans="1:17">
      <c r="A60" s="166"/>
      <c r="B60" s="2">
        <v>10</v>
      </c>
      <c r="C60" s="32" t="s">
        <v>47</v>
      </c>
      <c r="D60" s="26"/>
      <c r="E60" s="27">
        <v>1</v>
      </c>
      <c r="F60" s="26"/>
      <c r="G60" s="27">
        <v>6</v>
      </c>
      <c r="H60" s="27">
        <v>3</v>
      </c>
      <c r="I60" s="6">
        <f t="shared" si="28"/>
        <v>0</v>
      </c>
      <c r="J60" s="7">
        <f t="shared" si="29"/>
        <v>2</v>
      </c>
      <c r="K60" s="7">
        <f t="shared" si="30"/>
        <v>0</v>
      </c>
      <c r="L60" s="7">
        <f t="shared" si="31"/>
        <v>24</v>
      </c>
      <c r="M60" s="7">
        <f t="shared" si="32"/>
        <v>15</v>
      </c>
      <c r="N60" s="7">
        <f t="shared" si="33"/>
        <v>41</v>
      </c>
      <c r="O60" s="7">
        <v>10</v>
      </c>
      <c r="P60" s="10">
        <f t="shared" si="34"/>
        <v>4.0999999999999996</v>
      </c>
      <c r="Q60" s="1">
        <f>P61/10</f>
        <v>3.7</v>
      </c>
    </row>
    <row r="61" spans="1:17" ht="17.25" thickBot="1">
      <c r="P61" s="1">
        <f>SUM(P51:P60)</f>
        <v>37</v>
      </c>
    </row>
    <row r="62" spans="1:17">
      <c r="A62" s="166">
        <v>7</v>
      </c>
      <c r="B62" s="161" t="s">
        <v>88</v>
      </c>
      <c r="C62" s="161"/>
      <c r="D62" s="3">
        <v>1</v>
      </c>
      <c r="E62" s="4">
        <v>2</v>
      </c>
      <c r="F62" s="4">
        <v>3</v>
      </c>
      <c r="G62" s="4">
        <v>4</v>
      </c>
      <c r="H62" s="5">
        <v>5</v>
      </c>
      <c r="I62" s="6"/>
      <c r="J62" s="7"/>
      <c r="K62" s="7"/>
      <c r="L62" s="7"/>
      <c r="M62" s="7"/>
      <c r="N62" s="7" t="s">
        <v>0</v>
      </c>
      <c r="O62" s="7" t="s">
        <v>1</v>
      </c>
      <c r="P62" s="7" t="s">
        <v>2</v>
      </c>
    </row>
    <row r="63" spans="1:17">
      <c r="A63" s="166"/>
      <c r="B63" s="2">
        <v>1</v>
      </c>
      <c r="C63" s="32" t="s">
        <v>28</v>
      </c>
      <c r="D63" s="27">
        <v>1</v>
      </c>
      <c r="E63" s="27">
        <v>5</v>
      </c>
      <c r="F63" s="27">
        <v>3</v>
      </c>
      <c r="G63" s="27">
        <v>1</v>
      </c>
      <c r="H63" s="26"/>
      <c r="I63" s="6">
        <f>D63*1</f>
        <v>1</v>
      </c>
      <c r="J63" s="7">
        <f>E63*2</f>
        <v>10</v>
      </c>
      <c r="K63" s="7">
        <f>F63*3</f>
        <v>9</v>
      </c>
      <c r="L63" s="7">
        <f>G63*4</f>
        <v>4</v>
      </c>
      <c r="M63" s="7">
        <f>H63*5</f>
        <v>0</v>
      </c>
      <c r="N63" s="7">
        <f>SUM(I63:M63)</f>
        <v>24</v>
      </c>
      <c r="O63" s="7">
        <v>10</v>
      </c>
      <c r="P63" s="10">
        <f>N63/O63</f>
        <v>2.4</v>
      </c>
    </row>
    <row r="64" spans="1:17">
      <c r="A64" s="166"/>
      <c r="B64" s="2">
        <v>2</v>
      </c>
      <c r="C64" s="32" t="s">
        <v>29</v>
      </c>
      <c r="D64" s="26"/>
      <c r="E64" s="27">
        <v>1</v>
      </c>
      <c r="F64" s="27">
        <v>3</v>
      </c>
      <c r="G64" s="27">
        <v>3</v>
      </c>
      <c r="H64" s="27">
        <v>3</v>
      </c>
      <c r="I64" s="6">
        <f t="shared" ref="I64:I72" si="35">D64*1</f>
        <v>0</v>
      </c>
      <c r="J64" s="7">
        <f t="shared" ref="J64:J72" si="36">E64*2</f>
        <v>2</v>
      </c>
      <c r="K64" s="7">
        <f t="shared" ref="K64:K72" si="37">F64*3</f>
        <v>9</v>
      </c>
      <c r="L64" s="7">
        <f t="shared" ref="L64:L72" si="38">G64*4</f>
        <v>12</v>
      </c>
      <c r="M64" s="7">
        <f t="shared" ref="M64:M72" si="39">H64*5</f>
        <v>15</v>
      </c>
      <c r="N64" s="7">
        <f t="shared" ref="N64:N72" si="40">SUM(I64:M64)</f>
        <v>38</v>
      </c>
      <c r="O64" s="7">
        <v>10</v>
      </c>
      <c r="P64" s="10">
        <f t="shared" ref="P64:P72" si="41">N64/O64</f>
        <v>3.8</v>
      </c>
    </row>
    <row r="65" spans="1:17">
      <c r="A65" s="166"/>
      <c r="B65" s="2">
        <v>3</v>
      </c>
      <c r="C65" s="32" t="s">
        <v>30</v>
      </c>
      <c r="D65" s="26"/>
      <c r="E65" s="26"/>
      <c r="F65" s="27">
        <v>4</v>
      </c>
      <c r="G65" s="27">
        <v>4</v>
      </c>
      <c r="H65" s="27">
        <v>2</v>
      </c>
      <c r="I65" s="6">
        <f t="shared" si="35"/>
        <v>0</v>
      </c>
      <c r="J65" s="7">
        <f t="shared" si="36"/>
        <v>0</v>
      </c>
      <c r="K65" s="7">
        <f t="shared" si="37"/>
        <v>12</v>
      </c>
      <c r="L65" s="7">
        <f t="shared" si="38"/>
        <v>16</v>
      </c>
      <c r="M65" s="7">
        <f t="shared" si="39"/>
        <v>10</v>
      </c>
      <c r="N65" s="7">
        <f t="shared" si="40"/>
        <v>38</v>
      </c>
      <c r="O65" s="7">
        <v>10</v>
      </c>
      <c r="P65" s="10">
        <f t="shared" si="41"/>
        <v>3.8</v>
      </c>
    </row>
    <row r="66" spans="1:17">
      <c r="A66" s="166"/>
      <c r="B66" s="2">
        <v>4</v>
      </c>
      <c r="C66" s="32" t="s">
        <v>31</v>
      </c>
      <c r="D66" s="26"/>
      <c r="E66" s="27">
        <v>1</v>
      </c>
      <c r="F66" s="27">
        <v>4</v>
      </c>
      <c r="G66" s="27">
        <v>4</v>
      </c>
      <c r="H66" s="27">
        <v>1</v>
      </c>
      <c r="I66" s="6">
        <f t="shared" si="35"/>
        <v>0</v>
      </c>
      <c r="J66" s="7">
        <f t="shared" si="36"/>
        <v>2</v>
      </c>
      <c r="K66" s="7">
        <f t="shared" si="37"/>
        <v>12</v>
      </c>
      <c r="L66" s="7">
        <f t="shared" si="38"/>
        <v>16</v>
      </c>
      <c r="M66" s="7">
        <f t="shared" si="39"/>
        <v>5</v>
      </c>
      <c r="N66" s="7">
        <f t="shared" si="40"/>
        <v>35</v>
      </c>
      <c r="O66" s="7">
        <v>10</v>
      </c>
      <c r="P66" s="10">
        <f t="shared" si="41"/>
        <v>3.5</v>
      </c>
    </row>
    <row r="67" spans="1:17" ht="24">
      <c r="A67" s="166"/>
      <c r="B67" s="2">
        <v>5</v>
      </c>
      <c r="C67" s="32" t="s">
        <v>32</v>
      </c>
      <c r="D67" s="26"/>
      <c r="E67" s="26"/>
      <c r="F67" s="27">
        <v>2</v>
      </c>
      <c r="G67" s="27">
        <v>7</v>
      </c>
      <c r="H67" s="27">
        <v>1</v>
      </c>
      <c r="I67" s="6">
        <f t="shared" si="35"/>
        <v>0</v>
      </c>
      <c r="J67" s="7">
        <f t="shared" si="36"/>
        <v>0</v>
      </c>
      <c r="K67" s="7">
        <f t="shared" si="37"/>
        <v>6</v>
      </c>
      <c r="L67" s="7">
        <f t="shared" si="38"/>
        <v>28</v>
      </c>
      <c r="M67" s="7">
        <f t="shared" si="39"/>
        <v>5</v>
      </c>
      <c r="N67" s="7">
        <f t="shared" si="40"/>
        <v>39</v>
      </c>
      <c r="O67" s="7">
        <v>10</v>
      </c>
      <c r="P67" s="10">
        <f t="shared" si="41"/>
        <v>3.9</v>
      </c>
    </row>
    <row r="68" spans="1:17" ht="24">
      <c r="A68" s="166"/>
      <c r="B68" s="2">
        <v>6</v>
      </c>
      <c r="C68" s="32" t="s">
        <v>33</v>
      </c>
      <c r="D68" s="26"/>
      <c r="E68" s="26"/>
      <c r="F68" s="27">
        <v>7</v>
      </c>
      <c r="G68" s="27">
        <v>2</v>
      </c>
      <c r="H68" s="27">
        <v>1</v>
      </c>
      <c r="I68" s="6">
        <f t="shared" si="35"/>
        <v>0</v>
      </c>
      <c r="J68" s="7">
        <f t="shared" si="36"/>
        <v>0</v>
      </c>
      <c r="K68" s="7">
        <f t="shared" si="37"/>
        <v>21</v>
      </c>
      <c r="L68" s="7">
        <f t="shared" si="38"/>
        <v>8</v>
      </c>
      <c r="M68" s="7">
        <f t="shared" si="39"/>
        <v>5</v>
      </c>
      <c r="N68" s="7">
        <f t="shared" si="40"/>
        <v>34</v>
      </c>
      <c r="O68" s="7">
        <v>10</v>
      </c>
      <c r="P68" s="10">
        <f t="shared" si="41"/>
        <v>3.4</v>
      </c>
    </row>
    <row r="69" spans="1:17">
      <c r="A69" s="166"/>
      <c r="B69" s="2">
        <v>7</v>
      </c>
      <c r="C69" s="32" t="s">
        <v>34</v>
      </c>
      <c r="D69" s="26"/>
      <c r="E69" s="27">
        <v>1</v>
      </c>
      <c r="F69" s="27">
        <v>5</v>
      </c>
      <c r="G69" s="27">
        <v>2</v>
      </c>
      <c r="H69" s="27">
        <v>2</v>
      </c>
      <c r="I69" s="6">
        <f t="shared" si="35"/>
        <v>0</v>
      </c>
      <c r="J69" s="7">
        <f t="shared" si="36"/>
        <v>2</v>
      </c>
      <c r="K69" s="7">
        <f t="shared" si="37"/>
        <v>15</v>
      </c>
      <c r="L69" s="7">
        <f t="shared" si="38"/>
        <v>8</v>
      </c>
      <c r="M69" s="7">
        <f t="shared" si="39"/>
        <v>10</v>
      </c>
      <c r="N69" s="7">
        <f t="shared" si="40"/>
        <v>35</v>
      </c>
      <c r="O69" s="7">
        <v>10</v>
      </c>
      <c r="P69" s="10">
        <f t="shared" si="41"/>
        <v>3.5</v>
      </c>
    </row>
    <row r="70" spans="1:17">
      <c r="A70" s="166"/>
      <c r="B70" s="2">
        <v>8</v>
      </c>
      <c r="C70" s="32" t="s">
        <v>35</v>
      </c>
      <c r="D70" s="26"/>
      <c r="E70" s="27">
        <v>2</v>
      </c>
      <c r="F70" s="27">
        <v>3</v>
      </c>
      <c r="G70" s="27">
        <v>4</v>
      </c>
      <c r="H70" s="27">
        <v>1</v>
      </c>
      <c r="I70" s="6">
        <f t="shared" si="35"/>
        <v>0</v>
      </c>
      <c r="J70" s="7">
        <f t="shared" si="36"/>
        <v>4</v>
      </c>
      <c r="K70" s="7">
        <f t="shared" si="37"/>
        <v>9</v>
      </c>
      <c r="L70" s="7">
        <f t="shared" si="38"/>
        <v>16</v>
      </c>
      <c r="M70" s="7">
        <f t="shared" si="39"/>
        <v>5</v>
      </c>
      <c r="N70" s="7">
        <f t="shared" si="40"/>
        <v>34</v>
      </c>
      <c r="O70" s="7">
        <v>10</v>
      </c>
      <c r="P70" s="10">
        <f t="shared" si="41"/>
        <v>3.4</v>
      </c>
    </row>
    <row r="71" spans="1:17" ht="24">
      <c r="A71" s="166"/>
      <c r="B71" s="2">
        <v>9</v>
      </c>
      <c r="C71" s="32" t="s">
        <v>36</v>
      </c>
      <c r="D71" s="26"/>
      <c r="E71" s="26"/>
      <c r="F71" s="27">
        <v>3</v>
      </c>
      <c r="G71" s="27">
        <v>5</v>
      </c>
      <c r="H71" s="27">
        <v>2</v>
      </c>
      <c r="I71" s="6">
        <f t="shared" si="35"/>
        <v>0</v>
      </c>
      <c r="J71" s="7">
        <f t="shared" si="36"/>
        <v>0</v>
      </c>
      <c r="K71" s="7">
        <f t="shared" si="37"/>
        <v>9</v>
      </c>
      <c r="L71" s="7">
        <f t="shared" si="38"/>
        <v>20</v>
      </c>
      <c r="M71" s="7">
        <f t="shared" si="39"/>
        <v>10</v>
      </c>
      <c r="N71" s="7">
        <f t="shared" si="40"/>
        <v>39</v>
      </c>
      <c r="O71" s="7">
        <v>10</v>
      </c>
      <c r="P71" s="10">
        <f t="shared" si="41"/>
        <v>3.9</v>
      </c>
    </row>
    <row r="72" spans="1:17">
      <c r="A72" s="166"/>
      <c r="B72" s="2">
        <v>10</v>
      </c>
      <c r="C72" s="32" t="s">
        <v>37</v>
      </c>
      <c r="D72" s="26"/>
      <c r="E72" s="27">
        <v>3</v>
      </c>
      <c r="F72" s="27">
        <v>2</v>
      </c>
      <c r="G72" s="27">
        <v>4</v>
      </c>
      <c r="H72" s="27">
        <v>1</v>
      </c>
      <c r="I72" s="6">
        <f t="shared" si="35"/>
        <v>0</v>
      </c>
      <c r="J72" s="7">
        <f t="shared" si="36"/>
        <v>6</v>
      </c>
      <c r="K72" s="7">
        <f t="shared" si="37"/>
        <v>6</v>
      </c>
      <c r="L72" s="7">
        <f t="shared" si="38"/>
        <v>16</v>
      </c>
      <c r="M72" s="7">
        <f t="shared" si="39"/>
        <v>5</v>
      </c>
      <c r="N72" s="7">
        <f t="shared" si="40"/>
        <v>33</v>
      </c>
      <c r="O72" s="7">
        <v>10</v>
      </c>
      <c r="P72" s="10">
        <f t="shared" si="41"/>
        <v>3.3</v>
      </c>
      <c r="Q72" s="1">
        <f>P73/10</f>
        <v>3.4899999999999993</v>
      </c>
    </row>
    <row r="73" spans="1:17" ht="17.25" thickBot="1">
      <c r="P73" s="1">
        <f>SUM(P63:P72)</f>
        <v>34.899999999999991</v>
      </c>
    </row>
    <row r="74" spans="1:17">
      <c r="A74" s="166">
        <v>8</v>
      </c>
      <c r="B74" s="161" t="s">
        <v>88</v>
      </c>
      <c r="C74" s="161"/>
      <c r="D74" s="3">
        <v>1</v>
      </c>
      <c r="E74" s="4">
        <v>2</v>
      </c>
      <c r="F74" s="4">
        <v>3</v>
      </c>
      <c r="G74" s="4">
        <v>4</v>
      </c>
      <c r="H74" s="5">
        <v>5</v>
      </c>
      <c r="I74" s="6"/>
      <c r="J74" s="7"/>
      <c r="K74" s="7"/>
      <c r="L74" s="7"/>
      <c r="M74" s="7"/>
      <c r="N74" s="7" t="s">
        <v>0</v>
      </c>
      <c r="O74" s="7" t="s">
        <v>1</v>
      </c>
      <c r="P74" s="7" t="s">
        <v>2</v>
      </c>
    </row>
    <row r="75" spans="1:17">
      <c r="A75" s="166"/>
      <c r="B75" s="2">
        <v>1</v>
      </c>
      <c r="C75" s="32" t="s">
        <v>18</v>
      </c>
      <c r="D75" s="26"/>
      <c r="E75" s="26"/>
      <c r="F75" s="27">
        <v>3</v>
      </c>
      <c r="G75" s="27">
        <v>5</v>
      </c>
      <c r="H75" s="27">
        <v>2</v>
      </c>
      <c r="I75" s="6">
        <f>D75*1</f>
        <v>0</v>
      </c>
      <c r="J75" s="7">
        <f>E75*2</f>
        <v>0</v>
      </c>
      <c r="K75" s="7">
        <f>F75*3</f>
        <v>9</v>
      </c>
      <c r="L75" s="7">
        <f>G75*4</f>
        <v>20</v>
      </c>
      <c r="M75" s="7">
        <f>H75*5</f>
        <v>10</v>
      </c>
      <c r="N75" s="7">
        <f>SUM(I75:M75)</f>
        <v>39</v>
      </c>
      <c r="O75" s="7">
        <v>10</v>
      </c>
      <c r="P75" s="10">
        <f>N75/O75</f>
        <v>3.9</v>
      </c>
    </row>
    <row r="76" spans="1:17">
      <c r="A76" s="166"/>
      <c r="B76" s="2">
        <v>2</v>
      </c>
      <c r="C76" s="32" t="s">
        <v>19</v>
      </c>
      <c r="D76" s="26"/>
      <c r="E76" s="26"/>
      <c r="F76" s="27">
        <v>5</v>
      </c>
      <c r="G76" s="27">
        <v>3</v>
      </c>
      <c r="H76" s="27">
        <v>2</v>
      </c>
      <c r="I76" s="6">
        <f t="shared" ref="I76:I84" si="42">D76*1</f>
        <v>0</v>
      </c>
      <c r="J76" s="7">
        <f t="shared" ref="J76:J84" si="43">E76*2</f>
        <v>0</v>
      </c>
      <c r="K76" s="7">
        <f t="shared" ref="K76:K84" si="44">F76*3</f>
        <v>15</v>
      </c>
      <c r="L76" s="7">
        <f t="shared" ref="L76:L84" si="45">G76*4</f>
        <v>12</v>
      </c>
      <c r="M76" s="7">
        <f t="shared" ref="M76:M84" si="46">H76*5</f>
        <v>10</v>
      </c>
      <c r="N76" s="7">
        <f t="shared" ref="N76:N84" si="47">SUM(I76:M76)</f>
        <v>37</v>
      </c>
      <c r="O76" s="7">
        <v>10</v>
      </c>
      <c r="P76" s="10">
        <f t="shared" ref="P76:P84" si="48">N76/O76</f>
        <v>3.7</v>
      </c>
    </row>
    <row r="77" spans="1:17" ht="24">
      <c r="A77" s="166"/>
      <c r="B77" s="2">
        <v>3</v>
      </c>
      <c r="C77" s="32" t="s">
        <v>20</v>
      </c>
      <c r="D77" s="26"/>
      <c r="E77" s="27">
        <v>1</v>
      </c>
      <c r="F77" s="27">
        <v>6</v>
      </c>
      <c r="G77" s="27">
        <v>1</v>
      </c>
      <c r="H77" s="27">
        <v>2</v>
      </c>
      <c r="I77" s="6">
        <f t="shared" si="42"/>
        <v>0</v>
      </c>
      <c r="J77" s="7">
        <f t="shared" si="43"/>
        <v>2</v>
      </c>
      <c r="K77" s="7">
        <f t="shared" si="44"/>
        <v>18</v>
      </c>
      <c r="L77" s="7">
        <f t="shared" si="45"/>
        <v>4</v>
      </c>
      <c r="M77" s="7">
        <f t="shared" si="46"/>
        <v>10</v>
      </c>
      <c r="N77" s="7">
        <f t="shared" si="47"/>
        <v>34</v>
      </c>
      <c r="O77" s="7">
        <v>10</v>
      </c>
      <c r="P77" s="10">
        <f t="shared" si="48"/>
        <v>3.4</v>
      </c>
    </row>
    <row r="78" spans="1:17" ht="24">
      <c r="A78" s="166"/>
      <c r="B78" s="2">
        <v>4</v>
      </c>
      <c r="C78" s="32" t="s">
        <v>21</v>
      </c>
      <c r="D78" s="27">
        <v>1</v>
      </c>
      <c r="E78" s="27">
        <v>8</v>
      </c>
      <c r="F78" s="26"/>
      <c r="G78" s="27">
        <v>1</v>
      </c>
      <c r="H78" s="26"/>
      <c r="I78" s="6">
        <f t="shared" si="42"/>
        <v>1</v>
      </c>
      <c r="J78" s="7">
        <f t="shared" si="43"/>
        <v>16</v>
      </c>
      <c r="K78" s="7">
        <f t="shared" si="44"/>
        <v>0</v>
      </c>
      <c r="L78" s="7">
        <f t="shared" si="45"/>
        <v>4</v>
      </c>
      <c r="M78" s="7">
        <f t="shared" si="46"/>
        <v>0</v>
      </c>
      <c r="N78" s="7">
        <f t="shared" si="47"/>
        <v>21</v>
      </c>
      <c r="O78" s="7">
        <v>10</v>
      </c>
      <c r="P78" s="10">
        <f t="shared" si="48"/>
        <v>2.1</v>
      </c>
    </row>
    <row r="79" spans="1:17" ht="24">
      <c r="A79" s="166"/>
      <c r="B79" s="2">
        <v>5</v>
      </c>
      <c r="C79" s="32" t="s">
        <v>22</v>
      </c>
      <c r="D79" s="26"/>
      <c r="E79" s="27">
        <v>1</v>
      </c>
      <c r="F79" s="27">
        <v>1</v>
      </c>
      <c r="G79" s="27">
        <v>5</v>
      </c>
      <c r="H79" s="27">
        <v>3</v>
      </c>
      <c r="I79" s="6">
        <f t="shared" si="42"/>
        <v>0</v>
      </c>
      <c r="J79" s="7">
        <f t="shared" si="43"/>
        <v>2</v>
      </c>
      <c r="K79" s="7">
        <f t="shared" si="44"/>
        <v>3</v>
      </c>
      <c r="L79" s="7">
        <f t="shared" si="45"/>
        <v>20</v>
      </c>
      <c r="M79" s="7">
        <f t="shared" si="46"/>
        <v>15</v>
      </c>
      <c r="N79" s="7">
        <f t="shared" si="47"/>
        <v>40</v>
      </c>
      <c r="O79" s="7">
        <v>10</v>
      </c>
      <c r="P79" s="10">
        <f t="shared" si="48"/>
        <v>4</v>
      </c>
    </row>
    <row r="80" spans="1:17" ht="24">
      <c r="A80" s="166"/>
      <c r="B80" s="2">
        <v>6</v>
      </c>
      <c r="C80" s="32" t="s">
        <v>23</v>
      </c>
      <c r="D80" s="26"/>
      <c r="E80" s="27">
        <v>2</v>
      </c>
      <c r="F80" s="27">
        <v>3</v>
      </c>
      <c r="G80" s="27">
        <v>3</v>
      </c>
      <c r="H80" s="27">
        <v>2</v>
      </c>
      <c r="I80" s="6">
        <f t="shared" si="42"/>
        <v>0</v>
      </c>
      <c r="J80" s="7">
        <f t="shared" si="43"/>
        <v>4</v>
      </c>
      <c r="K80" s="7">
        <f t="shared" si="44"/>
        <v>9</v>
      </c>
      <c r="L80" s="7">
        <f t="shared" si="45"/>
        <v>12</v>
      </c>
      <c r="M80" s="7">
        <f t="shared" si="46"/>
        <v>10</v>
      </c>
      <c r="N80" s="7">
        <f t="shared" si="47"/>
        <v>35</v>
      </c>
      <c r="O80" s="7">
        <v>10</v>
      </c>
      <c r="P80" s="10">
        <f t="shared" si="48"/>
        <v>3.5</v>
      </c>
    </row>
    <row r="81" spans="1:17" ht="24">
      <c r="A81" s="166"/>
      <c r="B81" s="2">
        <v>7</v>
      </c>
      <c r="C81" s="32" t="s">
        <v>24</v>
      </c>
      <c r="D81" s="27">
        <v>2</v>
      </c>
      <c r="E81" s="27">
        <v>3</v>
      </c>
      <c r="F81" s="27">
        <v>4</v>
      </c>
      <c r="G81" s="27">
        <v>1</v>
      </c>
      <c r="H81" s="26"/>
      <c r="I81" s="6">
        <f t="shared" si="42"/>
        <v>2</v>
      </c>
      <c r="J81" s="7">
        <f t="shared" si="43"/>
        <v>6</v>
      </c>
      <c r="K81" s="7">
        <f t="shared" si="44"/>
        <v>12</v>
      </c>
      <c r="L81" s="7">
        <f t="shared" si="45"/>
        <v>4</v>
      </c>
      <c r="M81" s="7">
        <f t="shared" si="46"/>
        <v>0</v>
      </c>
      <c r="N81" s="7">
        <f t="shared" si="47"/>
        <v>24</v>
      </c>
      <c r="O81" s="7">
        <v>10</v>
      </c>
      <c r="P81" s="10">
        <f t="shared" si="48"/>
        <v>2.4</v>
      </c>
    </row>
    <row r="82" spans="1:17" ht="24">
      <c r="A82" s="166"/>
      <c r="B82" s="2">
        <v>8</v>
      </c>
      <c r="C82" s="32" t="s">
        <v>25</v>
      </c>
      <c r="D82" s="26"/>
      <c r="E82" s="27">
        <v>5</v>
      </c>
      <c r="F82" s="27">
        <v>2</v>
      </c>
      <c r="G82" s="27">
        <v>3</v>
      </c>
      <c r="H82" s="26"/>
      <c r="I82" s="6">
        <f t="shared" si="42"/>
        <v>0</v>
      </c>
      <c r="J82" s="7">
        <f t="shared" si="43"/>
        <v>10</v>
      </c>
      <c r="K82" s="7">
        <f t="shared" si="44"/>
        <v>6</v>
      </c>
      <c r="L82" s="7">
        <f t="shared" si="45"/>
        <v>12</v>
      </c>
      <c r="M82" s="7">
        <f t="shared" si="46"/>
        <v>0</v>
      </c>
      <c r="N82" s="7">
        <f t="shared" si="47"/>
        <v>28</v>
      </c>
      <c r="O82" s="7">
        <v>10</v>
      </c>
      <c r="P82" s="10">
        <f t="shared" si="48"/>
        <v>2.8</v>
      </c>
    </row>
    <row r="83" spans="1:17" ht="24">
      <c r="A83" s="166"/>
      <c r="B83" s="2">
        <v>9</v>
      </c>
      <c r="C83" s="32" t="s">
        <v>26</v>
      </c>
      <c r="D83" s="26"/>
      <c r="E83" s="27">
        <v>2</v>
      </c>
      <c r="F83" s="27">
        <v>4</v>
      </c>
      <c r="G83" s="27">
        <v>3</v>
      </c>
      <c r="H83" s="27">
        <v>1</v>
      </c>
      <c r="I83" s="6">
        <f t="shared" si="42"/>
        <v>0</v>
      </c>
      <c r="J83" s="7">
        <f t="shared" si="43"/>
        <v>4</v>
      </c>
      <c r="K83" s="7">
        <f t="shared" si="44"/>
        <v>12</v>
      </c>
      <c r="L83" s="7">
        <f t="shared" si="45"/>
        <v>12</v>
      </c>
      <c r="M83" s="7">
        <f t="shared" si="46"/>
        <v>5</v>
      </c>
      <c r="N83" s="7">
        <f t="shared" si="47"/>
        <v>33</v>
      </c>
      <c r="O83" s="7">
        <v>10</v>
      </c>
      <c r="P83" s="10">
        <f t="shared" si="48"/>
        <v>3.3</v>
      </c>
    </row>
    <row r="84" spans="1:17" ht="24">
      <c r="A84" s="166"/>
      <c r="B84" s="2">
        <v>10</v>
      </c>
      <c r="C84" s="32" t="s">
        <v>27</v>
      </c>
      <c r="D84" s="26"/>
      <c r="E84" s="27">
        <v>7</v>
      </c>
      <c r="F84" s="27">
        <v>2</v>
      </c>
      <c r="G84" s="27">
        <v>1</v>
      </c>
      <c r="H84" s="26"/>
      <c r="I84" s="6">
        <f t="shared" si="42"/>
        <v>0</v>
      </c>
      <c r="J84" s="7">
        <f t="shared" si="43"/>
        <v>14</v>
      </c>
      <c r="K84" s="7">
        <f t="shared" si="44"/>
        <v>6</v>
      </c>
      <c r="L84" s="7">
        <f t="shared" si="45"/>
        <v>4</v>
      </c>
      <c r="M84" s="7">
        <f t="shared" si="46"/>
        <v>0</v>
      </c>
      <c r="N84" s="7">
        <f t="shared" si="47"/>
        <v>24</v>
      </c>
      <c r="O84" s="7">
        <v>10</v>
      </c>
      <c r="P84" s="10">
        <f t="shared" si="48"/>
        <v>2.4</v>
      </c>
      <c r="Q84" s="1">
        <f>P85/10</f>
        <v>3.15</v>
      </c>
    </row>
    <row r="85" spans="1:17" ht="17.25" thickBot="1">
      <c r="P85" s="1">
        <f>SUM(P75:P84)</f>
        <v>31.5</v>
      </c>
    </row>
    <row r="86" spans="1:17">
      <c r="A86" s="166">
        <v>9</v>
      </c>
      <c r="B86" s="161" t="s">
        <v>88</v>
      </c>
      <c r="C86" s="161"/>
      <c r="D86" s="3">
        <v>1</v>
      </c>
      <c r="E86" s="4">
        <v>2</v>
      </c>
      <c r="F86" s="4">
        <v>3</v>
      </c>
      <c r="G86" s="4">
        <v>4</v>
      </c>
      <c r="H86" s="5">
        <v>5</v>
      </c>
      <c r="I86" s="6"/>
      <c r="J86" s="7"/>
      <c r="K86" s="7"/>
      <c r="L86" s="7"/>
      <c r="M86" s="7"/>
      <c r="N86" s="7" t="s">
        <v>0</v>
      </c>
      <c r="O86" s="7" t="s">
        <v>1</v>
      </c>
      <c r="P86" s="7" t="s">
        <v>2</v>
      </c>
    </row>
    <row r="87" spans="1:17" ht="24">
      <c r="A87" s="166"/>
      <c r="B87" s="35">
        <v>1</v>
      </c>
      <c r="C87" s="36" t="s">
        <v>8</v>
      </c>
      <c r="D87" s="26"/>
      <c r="E87" s="27">
        <v>5</v>
      </c>
      <c r="F87" s="27">
        <v>3</v>
      </c>
      <c r="G87" s="27">
        <v>1</v>
      </c>
      <c r="H87" s="27">
        <v>1</v>
      </c>
      <c r="I87" s="6">
        <f>D87*1</f>
        <v>0</v>
      </c>
      <c r="J87" s="7">
        <f>E87*2</f>
        <v>10</v>
      </c>
      <c r="K87" s="7">
        <f>F87*3</f>
        <v>9</v>
      </c>
      <c r="L87" s="7">
        <f>G87*4</f>
        <v>4</v>
      </c>
      <c r="M87" s="7">
        <f>H87*5</f>
        <v>5</v>
      </c>
      <c r="N87" s="7">
        <f>SUM(I87:M87)</f>
        <v>28</v>
      </c>
      <c r="O87" s="7">
        <v>10</v>
      </c>
      <c r="P87" s="10">
        <f>N87/O87</f>
        <v>2.8</v>
      </c>
    </row>
    <row r="88" spans="1:17" ht="24">
      <c r="A88" s="166"/>
      <c r="B88" s="2">
        <v>2</v>
      </c>
      <c r="C88" s="32" t="s">
        <v>9</v>
      </c>
      <c r="D88" s="26"/>
      <c r="E88" s="27">
        <v>4</v>
      </c>
      <c r="F88" s="27">
        <v>3</v>
      </c>
      <c r="G88" s="27">
        <v>2</v>
      </c>
      <c r="H88" s="27">
        <v>1</v>
      </c>
      <c r="I88" s="6">
        <f t="shared" ref="I88:I96" si="49">D88*1</f>
        <v>0</v>
      </c>
      <c r="J88" s="7">
        <f t="shared" ref="J88:J96" si="50">E88*2</f>
        <v>8</v>
      </c>
      <c r="K88" s="7">
        <f t="shared" ref="K88:K96" si="51">F88*3</f>
        <v>9</v>
      </c>
      <c r="L88" s="7">
        <f t="shared" ref="L88:L96" si="52">G88*4</f>
        <v>8</v>
      </c>
      <c r="M88" s="7">
        <f t="shared" ref="M88:M96" si="53">H88*5</f>
        <v>5</v>
      </c>
      <c r="N88" s="7">
        <f t="shared" ref="N88:N96" si="54">SUM(I88:M88)</f>
        <v>30</v>
      </c>
      <c r="O88" s="7">
        <v>10</v>
      </c>
      <c r="P88" s="10">
        <f t="shared" ref="P88:P96" si="55">N88/O88</f>
        <v>3</v>
      </c>
    </row>
    <row r="89" spans="1:17" ht="24">
      <c r="A89" s="166"/>
      <c r="B89" s="2">
        <v>3</v>
      </c>
      <c r="C89" s="32" t="s">
        <v>10</v>
      </c>
      <c r="D89" s="27">
        <v>1</v>
      </c>
      <c r="E89" s="27">
        <v>5</v>
      </c>
      <c r="F89" s="27">
        <v>2</v>
      </c>
      <c r="G89" s="27">
        <v>1</v>
      </c>
      <c r="H89" s="27">
        <v>1</v>
      </c>
      <c r="I89" s="6">
        <f t="shared" si="49"/>
        <v>1</v>
      </c>
      <c r="J89" s="7">
        <f t="shared" si="50"/>
        <v>10</v>
      </c>
      <c r="K89" s="7">
        <f t="shared" si="51"/>
        <v>6</v>
      </c>
      <c r="L89" s="7">
        <f t="shared" si="52"/>
        <v>4</v>
      </c>
      <c r="M89" s="7">
        <f t="shared" si="53"/>
        <v>5</v>
      </c>
      <c r="N89" s="7">
        <f t="shared" si="54"/>
        <v>26</v>
      </c>
      <c r="O89" s="7">
        <v>10</v>
      </c>
      <c r="P89" s="10">
        <f t="shared" si="55"/>
        <v>2.6</v>
      </c>
    </row>
    <row r="90" spans="1:17" ht="24">
      <c r="A90" s="166"/>
      <c r="B90" s="2">
        <v>4</v>
      </c>
      <c r="C90" s="32" t="s">
        <v>11</v>
      </c>
      <c r="D90" s="27">
        <v>1</v>
      </c>
      <c r="E90" s="27">
        <v>3</v>
      </c>
      <c r="F90" s="27">
        <v>3</v>
      </c>
      <c r="G90" s="27">
        <v>2</v>
      </c>
      <c r="H90" s="27">
        <v>1</v>
      </c>
      <c r="I90" s="6">
        <f t="shared" si="49"/>
        <v>1</v>
      </c>
      <c r="J90" s="7">
        <f t="shared" si="50"/>
        <v>6</v>
      </c>
      <c r="K90" s="7">
        <f t="shared" si="51"/>
        <v>9</v>
      </c>
      <c r="L90" s="7">
        <f t="shared" si="52"/>
        <v>8</v>
      </c>
      <c r="M90" s="7">
        <f t="shared" si="53"/>
        <v>5</v>
      </c>
      <c r="N90" s="7">
        <f t="shared" si="54"/>
        <v>29</v>
      </c>
      <c r="O90" s="7">
        <v>10</v>
      </c>
      <c r="P90" s="10">
        <f t="shared" si="55"/>
        <v>2.9</v>
      </c>
    </row>
    <row r="91" spans="1:17" ht="24">
      <c r="A91" s="166"/>
      <c r="B91" s="2">
        <v>5</v>
      </c>
      <c r="C91" s="32" t="s">
        <v>12</v>
      </c>
      <c r="D91" s="26"/>
      <c r="E91" s="27">
        <v>3</v>
      </c>
      <c r="F91" s="27">
        <v>3</v>
      </c>
      <c r="G91" s="27">
        <v>3</v>
      </c>
      <c r="H91" s="27">
        <v>1</v>
      </c>
      <c r="I91" s="6">
        <f t="shared" si="49"/>
        <v>0</v>
      </c>
      <c r="J91" s="7">
        <f t="shared" si="50"/>
        <v>6</v>
      </c>
      <c r="K91" s="7">
        <f t="shared" si="51"/>
        <v>9</v>
      </c>
      <c r="L91" s="7">
        <f t="shared" si="52"/>
        <v>12</v>
      </c>
      <c r="M91" s="7">
        <f t="shared" si="53"/>
        <v>5</v>
      </c>
      <c r="N91" s="7">
        <f t="shared" si="54"/>
        <v>32</v>
      </c>
      <c r="O91" s="7">
        <v>10</v>
      </c>
      <c r="P91" s="10">
        <f t="shared" si="55"/>
        <v>3.2</v>
      </c>
    </row>
    <row r="92" spans="1:17" ht="24">
      <c r="A92" s="166"/>
      <c r="B92" s="2">
        <v>6</v>
      </c>
      <c r="C92" s="32" t="s">
        <v>13</v>
      </c>
      <c r="D92" s="26"/>
      <c r="E92" s="27">
        <v>3</v>
      </c>
      <c r="F92" s="27">
        <v>6</v>
      </c>
      <c r="G92" s="26"/>
      <c r="H92" s="27">
        <v>1</v>
      </c>
      <c r="I92" s="6">
        <f t="shared" si="49"/>
        <v>0</v>
      </c>
      <c r="J92" s="7">
        <f t="shared" si="50"/>
        <v>6</v>
      </c>
      <c r="K92" s="7">
        <f t="shared" si="51"/>
        <v>18</v>
      </c>
      <c r="L92" s="7">
        <f t="shared" si="52"/>
        <v>0</v>
      </c>
      <c r="M92" s="7">
        <f t="shared" si="53"/>
        <v>5</v>
      </c>
      <c r="N92" s="7">
        <f t="shared" si="54"/>
        <v>29</v>
      </c>
      <c r="O92" s="7">
        <v>10</v>
      </c>
      <c r="P92" s="10">
        <f t="shared" si="55"/>
        <v>2.9</v>
      </c>
    </row>
    <row r="93" spans="1:17" ht="24">
      <c r="A93" s="166"/>
      <c r="B93" s="2">
        <v>7</v>
      </c>
      <c r="C93" s="32" t="s">
        <v>14</v>
      </c>
      <c r="D93" s="26"/>
      <c r="E93" s="27">
        <v>4</v>
      </c>
      <c r="F93" s="27">
        <v>4</v>
      </c>
      <c r="G93" s="27">
        <v>1</v>
      </c>
      <c r="H93" s="27">
        <v>1</v>
      </c>
      <c r="I93" s="6">
        <f t="shared" si="49"/>
        <v>0</v>
      </c>
      <c r="J93" s="7">
        <f t="shared" si="50"/>
        <v>8</v>
      </c>
      <c r="K93" s="7">
        <f t="shared" si="51"/>
        <v>12</v>
      </c>
      <c r="L93" s="7">
        <f t="shared" si="52"/>
        <v>4</v>
      </c>
      <c r="M93" s="7">
        <f t="shared" si="53"/>
        <v>5</v>
      </c>
      <c r="N93" s="7">
        <f t="shared" si="54"/>
        <v>29</v>
      </c>
      <c r="O93" s="7">
        <v>10</v>
      </c>
      <c r="P93" s="10">
        <f t="shared" si="55"/>
        <v>2.9</v>
      </c>
    </row>
    <row r="94" spans="1:17">
      <c r="A94" s="166"/>
      <c r="B94" s="2">
        <v>8</v>
      </c>
      <c r="C94" s="32" t="s">
        <v>15</v>
      </c>
      <c r="D94" s="26"/>
      <c r="E94" s="27">
        <v>1</v>
      </c>
      <c r="F94" s="27">
        <v>4</v>
      </c>
      <c r="G94" s="27">
        <v>4</v>
      </c>
      <c r="H94" s="27">
        <v>1</v>
      </c>
      <c r="I94" s="6">
        <f t="shared" si="49"/>
        <v>0</v>
      </c>
      <c r="J94" s="7">
        <f t="shared" si="50"/>
        <v>2</v>
      </c>
      <c r="K94" s="7">
        <f t="shared" si="51"/>
        <v>12</v>
      </c>
      <c r="L94" s="7">
        <f t="shared" si="52"/>
        <v>16</v>
      </c>
      <c r="M94" s="7">
        <f t="shared" si="53"/>
        <v>5</v>
      </c>
      <c r="N94" s="7">
        <f t="shared" si="54"/>
        <v>35</v>
      </c>
      <c r="O94" s="7">
        <v>10</v>
      </c>
      <c r="P94" s="10">
        <f t="shared" si="55"/>
        <v>3.5</v>
      </c>
    </row>
    <row r="95" spans="1:17" ht="24">
      <c r="A95" s="166"/>
      <c r="B95" s="2">
        <v>9</v>
      </c>
      <c r="C95" s="32" t="s">
        <v>16</v>
      </c>
      <c r="D95" s="26"/>
      <c r="E95" s="26"/>
      <c r="F95" s="27">
        <v>5</v>
      </c>
      <c r="G95" s="27">
        <v>3</v>
      </c>
      <c r="H95" s="27">
        <v>2</v>
      </c>
      <c r="I95" s="6">
        <f t="shared" si="49"/>
        <v>0</v>
      </c>
      <c r="J95" s="7">
        <f t="shared" si="50"/>
        <v>0</v>
      </c>
      <c r="K95" s="7">
        <f t="shared" si="51"/>
        <v>15</v>
      </c>
      <c r="L95" s="7">
        <f t="shared" si="52"/>
        <v>12</v>
      </c>
      <c r="M95" s="7">
        <f t="shared" si="53"/>
        <v>10</v>
      </c>
      <c r="N95" s="7">
        <f t="shared" si="54"/>
        <v>37</v>
      </c>
      <c r="O95" s="7">
        <v>10</v>
      </c>
      <c r="P95" s="10">
        <f t="shared" si="55"/>
        <v>3.7</v>
      </c>
    </row>
    <row r="96" spans="1:17">
      <c r="A96" s="166"/>
      <c r="B96" s="2">
        <v>10</v>
      </c>
      <c r="C96" s="32" t="s">
        <v>17</v>
      </c>
      <c r="D96" s="26"/>
      <c r="E96" s="27">
        <v>1</v>
      </c>
      <c r="F96" s="27">
        <v>7</v>
      </c>
      <c r="G96" s="27">
        <v>1</v>
      </c>
      <c r="H96" s="27">
        <v>1</v>
      </c>
      <c r="I96" s="6">
        <f t="shared" si="49"/>
        <v>0</v>
      </c>
      <c r="J96" s="7">
        <f t="shared" si="50"/>
        <v>2</v>
      </c>
      <c r="K96" s="7">
        <f t="shared" si="51"/>
        <v>21</v>
      </c>
      <c r="L96" s="7">
        <f t="shared" si="52"/>
        <v>4</v>
      </c>
      <c r="M96" s="7">
        <f t="shared" si="53"/>
        <v>5</v>
      </c>
      <c r="N96" s="7">
        <f t="shared" si="54"/>
        <v>32</v>
      </c>
      <c r="O96" s="7">
        <v>10</v>
      </c>
      <c r="P96" s="10">
        <f t="shared" si="55"/>
        <v>3.2</v>
      </c>
      <c r="Q96" s="1">
        <f>P97/10</f>
        <v>3.0699999999999994</v>
      </c>
    </row>
    <row r="97" spans="16:18">
      <c r="P97" s="1">
        <f>SUM(P87:P96)</f>
        <v>30.699999999999996</v>
      </c>
    </row>
    <row r="98" spans="16:18">
      <c r="Q98" s="7" t="s">
        <v>6</v>
      </c>
      <c r="R98" s="7" t="s">
        <v>7</v>
      </c>
    </row>
    <row r="99" spans="16:18">
      <c r="Q99" s="7">
        <f>SUM(Q2:Q98)</f>
        <v>25.959999999999997</v>
      </c>
      <c r="R99" s="7">
        <f>Q99/8</f>
        <v>3.2449999999999997</v>
      </c>
    </row>
  </sheetData>
  <mergeCells count="18">
    <mergeCell ref="B50:C50"/>
    <mergeCell ref="B62:C62"/>
    <mergeCell ref="B74:C74"/>
    <mergeCell ref="B86:C86"/>
    <mergeCell ref="D1:P1"/>
    <mergeCell ref="A62:A72"/>
    <mergeCell ref="A74:A84"/>
    <mergeCell ref="A86:A96"/>
    <mergeCell ref="A2:A12"/>
    <mergeCell ref="I2:M2"/>
    <mergeCell ref="A14:A24"/>
    <mergeCell ref="A26:A36"/>
    <mergeCell ref="A38:A48"/>
    <mergeCell ref="A50:A60"/>
    <mergeCell ref="B2:C2"/>
    <mergeCell ref="B14:C14"/>
    <mergeCell ref="B26:C26"/>
    <mergeCell ref="B38:C38"/>
  </mergeCells>
  <phoneticPr fontId="1" type="noConversion"/>
  <printOptions horizontalCentered="1" verticalCentered="1"/>
  <pageMargins left="0" right="0" top="0" bottom="0" header="0" footer="0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99"/>
  <sheetViews>
    <sheetView topLeftCell="A73" workbookViewId="0">
      <selection activeCell="D87" sqref="D87:Q97"/>
    </sheetView>
  </sheetViews>
  <sheetFormatPr defaultRowHeight="16.5"/>
  <cols>
    <col min="1" max="1" width="9" style="1"/>
    <col min="2" max="2" width="9" style="31"/>
    <col min="3" max="3" width="40.625" style="31" customWidth="1"/>
    <col min="4" max="8" width="9" style="1"/>
    <col min="9" max="9" width="2.5" style="1" customWidth="1"/>
    <col min="10" max="12" width="3.5" style="1" customWidth="1"/>
    <col min="13" max="13" width="3.5" style="1" bestFit="1" customWidth="1"/>
    <col min="14" max="14" width="9" style="1" customWidth="1"/>
    <col min="15" max="16384" width="9" style="1"/>
  </cols>
  <sheetData>
    <row r="1" spans="1:17" ht="17.25" thickBot="1"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</row>
    <row r="2" spans="1:17">
      <c r="A2" s="166">
        <v>2</v>
      </c>
      <c r="B2" s="161" t="s">
        <v>88</v>
      </c>
      <c r="C2" s="161"/>
      <c r="D2" s="3">
        <v>1</v>
      </c>
      <c r="E2" s="4">
        <v>2</v>
      </c>
      <c r="F2" s="4">
        <v>3</v>
      </c>
      <c r="G2" s="4">
        <v>4</v>
      </c>
      <c r="H2" s="5">
        <v>5</v>
      </c>
      <c r="I2" s="163" t="s">
        <v>3</v>
      </c>
      <c r="J2" s="164"/>
      <c r="K2" s="164"/>
      <c r="L2" s="164"/>
      <c r="M2" s="165"/>
      <c r="N2" s="7" t="s">
        <v>0</v>
      </c>
      <c r="O2" s="7" t="s">
        <v>1</v>
      </c>
      <c r="P2" s="7" t="s">
        <v>2</v>
      </c>
    </row>
    <row r="3" spans="1:17">
      <c r="A3" s="166"/>
      <c r="B3" s="2">
        <v>1</v>
      </c>
      <c r="C3" s="32" t="s">
        <v>77</v>
      </c>
      <c r="D3" s="15"/>
      <c r="E3" s="16"/>
      <c r="F3" s="16">
        <v>2</v>
      </c>
      <c r="G3" s="16">
        <v>4</v>
      </c>
      <c r="H3" s="17">
        <v>4</v>
      </c>
      <c r="I3" s="6">
        <f>D3*1</f>
        <v>0</v>
      </c>
      <c r="J3" s="7">
        <f>E3*2</f>
        <v>0</v>
      </c>
      <c r="K3" s="7">
        <f>F3*3</f>
        <v>6</v>
      </c>
      <c r="L3" s="7">
        <f>G3*4</f>
        <v>16</v>
      </c>
      <c r="M3" s="7">
        <f>H3*5</f>
        <v>20</v>
      </c>
      <c r="N3" s="7">
        <f>SUM(I3:M3)</f>
        <v>42</v>
      </c>
      <c r="O3" s="7">
        <v>10</v>
      </c>
      <c r="P3" s="10">
        <f>N3/O3</f>
        <v>4.2</v>
      </c>
    </row>
    <row r="4" spans="1:17" ht="24">
      <c r="A4" s="166"/>
      <c r="B4" s="2">
        <v>2</v>
      </c>
      <c r="C4" s="32" t="s">
        <v>78</v>
      </c>
      <c r="D4" s="15"/>
      <c r="E4" s="16"/>
      <c r="F4" s="16">
        <v>2</v>
      </c>
      <c r="G4" s="16">
        <v>6</v>
      </c>
      <c r="H4" s="17">
        <v>2</v>
      </c>
      <c r="I4" s="6">
        <f t="shared" ref="I4:I12" si="0">D4*1</f>
        <v>0</v>
      </c>
      <c r="J4" s="7">
        <f t="shared" ref="J4:J12" si="1">E4*2</f>
        <v>0</v>
      </c>
      <c r="K4" s="7">
        <f t="shared" ref="K4:K12" si="2">F4*3</f>
        <v>6</v>
      </c>
      <c r="L4" s="7">
        <f t="shared" ref="L4:L12" si="3">G4*4</f>
        <v>24</v>
      </c>
      <c r="M4" s="7">
        <f t="shared" ref="M4:M12" si="4">H4*5</f>
        <v>10</v>
      </c>
      <c r="N4" s="7">
        <f t="shared" ref="N4:N12" si="5">SUM(I4:M4)</f>
        <v>40</v>
      </c>
      <c r="O4" s="7">
        <v>10</v>
      </c>
      <c r="P4" s="10">
        <f t="shared" ref="P4:P12" si="6">N4/O4</f>
        <v>4</v>
      </c>
    </row>
    <row r="5" spans="1:17" ht="24">
      <c r="A5" s="166"/>
      <c r="B5" s="2">
        <v>3</v>
      </c>
      <c r="C5" s="32" t="s">
        <v>79</v>
      </c>
      <c r="D5" s="15"/>
      <c r="E5" s="16"/>
      <c r="F5" s="16">
        <v>2</v>
      </c>
      <c r="G5" s="16">
        <v>5</v>
      </c>
      <c r="H5" s="17">
        <v>3</v>
      </c>
      <c r="I5" s="6">
        <f t="shared" si="0"/>
        <v>0</v>
      </c>
      <c r="J5" s="7">
        <f t="shared" si="1"/>
        <v>0</v>
      </c>
      <c r="K5" s="7">
        <f t="shared" si="2"/>
        <v>6</v>
      </c>
      <c r="L5" s="7">
        <f t="shared" si="3"/>
        <v>20</v>
      </c>
      <c r="M5" s="7">
        <f t="shared" si="4"/>
        <v>15</v>
      </c>
      <c r="N5" s="7">
        <f t="shared" si="5"/>
        <v>41</v>
      </c>
      <c r="O5" s="7">
        <v>10</v>
      </c>
      <c r="P5" s="10">
        <f t="shared" si="6"/>
        <v>4.0999999999999996</v>
      </c>
    </row>
    <row r="6" spans="1:17" ht="24">
      <c r="A6" s="166"/>
      <c r="B6" s="2">
        <v>4</v>
      </c>
      <c r="C6" s="32" t="s">
        <v>80</v>
      </c>
      <c r="D6" s="15"/>
      <c r="E6" s="16"/>
      <c r="F6" s="16">
        <v>6</v>
      </c>
      <c r="G6" s="16">
        <v>4</v>
      </c>
      <c r="H6" s="17"/>
      <c r="I6" s="6">
        <f t="shared" si="0"/>
        <v>0</v>
      </c>
      <c r="J6" s="7">
        <f t="shared" si="1"/>
        <v>0</v>
      </c>
      <c r="K6" s="7">
        <f t="shared" si="2"/>
        <v>18</v>
      </c>
      <c r="L6" s="7">
        <f t="shared" si="3"/>
        <v>16</v>
      </c>
      <c r="M6" s="7">
        <f t="shared" si="4"/>
        <v>0</v>
      </c>
      <c r="N6" s="7">
        <f t="shared" si="5"/>
        <v>34</v>
      </c>
      <c r="O6" s="7">
        <v>10</v>
      </c>
      <c r="P6" s="10">
        <f t="shared" si="6"/>
        <v>3.4</v>
      </c>
    </row>
    <row r="7" spans="1:17" ht="24">
      <c r="A7" s="166"/>
      <c r="B7" s="2">
        <v>5</v>
      </c>
      <c r="C7" s="32" t="s">
        <v>81</v>
      </c>
      <c r="D7" s="15"/>
      <c r="E7" s="16"/>
      <c r="F7" s="16">
        <v>4</v>
      </c>
      <c r="G7" s="16">
        <v>5</v>
      </c>
      <c r="H7" s="17">
        <v>1</v>
      </c>
      <c r="I7" s="6">
        <f t="shared" si="0"/>
        <v>0</v>
      </c>
      <c r="J7" s="7">
        <f t="shared" si="1"/>
        <v>0</v>
      </c>
      <c r="K7" s="7">
        <f t="shared" si="2"/>
        <v>12</v>
      </c>
      <c r="L7" s="7">
        <f t="shared" si="3"/>
        <v>20</v>
      </c>
      <c r="M7" s="7">
        <f t="shared" si="4"/>
        <v>5</v>
      </c>
      <c r="N7" s="7">
        <f t="shared" si="5"/>
        <v>37</v>
      </c>
      <c r="O7" s="7">
        <v>10</v>
      </c>
      <c r="P7" s="10">
        <f t="shared" si="6"/>
        <v>3.7</v>
      </c>
    </row>
    <row r="8" spans="1:17" ht="24">
      <c r="A8" s="166"/>
      <c r="B8" s="2">
        <v>6</v>
      </c>
      <c r="C8" s="32" t="s">
        <v>82</v>
      </c>
      <c r="D8" s="15"/>
      <c r="E8" s="16"/>
      <c r="F8" s="16">
        <v>5</v>
      </c>
      <c r="G8" s="16">
        <v>3</v>
      </c>
      <c r="H8" s="17">
        <v>2</v>
      </c>
      <c r="I8" s="6">
        <f t="shared" si="0"/>
        <v>0</v>
      </c>
      <c r="J8" s="7">
        <f t="shared" si="1"/>
        <v>0</v>
      </c>
      <c r="K8" s="7">
        <f t="shared" si="2"/>
        <v>15</v>
      </c>
      <c r="L8" s="7">
        <f t="shared" si="3"/>
        <v>12</v>
      </c>
      <c r="M8" s="7">
        <f t="shared" si="4"/>
        <v>10</v>
      </c>
      <c r="N8" s="7">
        <f t="shared" si="5"/>
        <v>37</v>
      </c>
      <c r="O8" s="7">
        <v>10</v>
      </c>
      <c r="P8" s="10">
        <f t="shared" si="6"/>
        <v>3.7</v>
      </c>
    </row>
    <row r="9" spans="1:17" ht="24">
      <c r="A9" s="166"/>
      <c r="B9" s="2">
        <v>7</v>
      </c>
      <c r="C9" s="32" t="s">
        <v>83</v>
      </c>
      <c r="D9" s="15"/>
      <c r="E9" s="16">
        <v>1</v>
      </c>
      <c r="F9" s="16">
        <v>2</v>
      </c>
      <c r="G9" s="16">
        <v>6</v>
      </c>
      <c r="H9" s="17">
        <v>1</v>
      </c>
      <c r="I9" s="6">
        <f t="shared" si="0"/>
        <v>0</v>
      </c>
      <c r="J9" s="7">
        <f t="shared" si="1"/>
        <v>2</v>
      </c>
      <c r="K9" s="7">
        <f t="shared" si="2"/>
        <v>6</v>
      </c>
      <c r="L9" s="7">
        <f t="shared" si="3"/>
        <v>24</v>
      </c>
      <c r="M9" s="7">
        <f t="shared" si="4"/>
        <v>5</v>
      </c>
      <c r="N9" s="7">
        <f t="shared" si="5"/>
        <v>37</v>
      </c>
      <c r="O9" s="7">
        <v>10</v>
      </c>
      <c r="P9" s="10">
        <f t="shared" si="6"/>
        <v>3.7</v>
      </c>
    </row>
    <row r="10" spans="1:17" ht="24">
      <c r="A10" s="166"/>
      <c r="B10" s="2">
        <v>8</v>
      </c>
      <c r="C10" s="32" t="s">
        <v>84</v>
      </c>
      <c r="D10" s="15"/>
      <c r="E10" s="16"/>
      <c r="F10" s="16">
        <v>3</v>
      </c>
      <c r="G10" s="16">
        <v>5</v>
      </c>
      <c r="H10" s="17">
        <v>2</v>
      </c>
      <c r="I10" s="6">
        <f t="shared" si="0"/>
        <v>0</v>
      </c>
      <c r="J10" s="7">
        <f t="shared" si="1"/>
        <v>0</v>
      </c>
      <c r="K10" s="7">
        <f t="shared" si="2"/>
        <v>9</v>
      </c>
      <c r="L10" s="7">
        <f t="shared" si="3"/>
        <v>20</v>
      </c>
      <c r="M10" s="7">
        <f t="shared" si="4"/>
        <v>10</v>
      </c>
      <c r="N10" s="7">
        <f t="shared" si="5"/>
        <v>39</v>
      </c>
      <c r="O10" s="7">
        <v>10</v>
      </c>
      <c r="P10" s="10">
        <f t="shared" si="6"/>
        <v>3.9</v>
      </c>
    </row>
    <row r="11" spans="1:17" ht="24">
      <c r="A11" s="166"/>
      <c r="B11" s="2">
        <v>9</v>
      </c>
      <c r="C11" s="32" t="s">
        <v>85</v>
      </c>
      <c r="D11" s="15"/>
      <c r="E11" s="16"/>
      <c r="F11" s="16">
        <v>4</v>
      </c>
      <c r="G11" s="16">
        <v>4</v>
      </c>
      <c r="H11" s="17">
        <v>2</v>
      </c>
      <c r="I11" s="6">
        <f t="shared" si="0"/>
        <v>0</v>
      </c>
      <c r="J11" s="7">
        <f t="shared" si="1"/>
        <v>0</v>
      </c>
      <c r="K11" s="7">
        <f t="shared" si="2"/>
        <v>12</v>
      </c>
      <c r="L11" s="7">
        <f t="shared" si="3"/>
        <v>16</v>
      </c>
      <c r="M11" s="7">
        <f t="shared" si="4"/>
        <v>10</v>
      </c>
      <c r="N11" s="7">
        <f t="shared" si="5"/>
        <v>38</v>
      </c>
      <c r="O11" s="7">
        <v>10</v>
      </c>
      <c r="P11" s="10">
        <f t="shared" si="6"/>
        <v>3.8</v>
      </c>
    </row>
    <row r="12" spans="1:17" ht="17.25" thickBot="1">
      <c r="A12" s="166"/>
      <c r="B12" s="2">
        <v>10</v>
      </c>
      <c r="C12" s="32" t="s">
        <v>86</v>
      </c>
      <c r="D12" s="18"/>
      <c r="E12" s="19">
        <v>2</v>
      </c>
      <c r="F12" s="19">
        <v>5</v>
      </c>
      <c r="G12" s="19">
        <v>3</v>
      </c>
      <c r="H12" s="20"/>
      <c r="I12" s="6">
        <f t="shared" si="0"/>
        <v>0</v>
      </c>
      <c r="J12" s="7">
        <f t="shared" si="1"/>
        <v>4</v>
      </c>
      <c r="K12" s="7">
        <f t="shared" si="2"/>
        <v>15</v>
      </c>
      <c r="L12" s="7">
        <f t="shared" si="3"/>
        <v>12</v>
      </c>
      <c r="M12" s="7">
        <f t="shared" si="4"/>
        <v>0</v>
      </c>
      <c r="N12" s="7">
        <f t="shared" si="5"/>
        <v>31</v>
      </c>
      <c r="O12" s="7">
        <v>10</v>
      </c>
      <c r="P12" s="10">
        <f t="shared" si="6"/>
        <v>3.1</v>
      </c>
      <c r="Q12" s="1">
        <f>P13/10</f>
        <v>3.7599999999999993</v>
      </c>
    </row>
    <row r="13" spans="1:17" ht="17.25" thickBot="1">
      <c r="D13"/>
      <c r="E13"/>
      <c r="F13"/>
      <c r="G13"/>
      <c r="H13"/>
      <c r="P13" s="1">
        <f>SUM(P3:P12)</f>
        <v>37.599999999999994</v>
      </c>
    </row>
    <row r="14" spans="1:17">
      <c r="A14" s="166">
        <v>3</v>
      </c>
      <c r="B14" s="161" t="s">
        <v>88</v>
      </c>
      <c r="C14" s="161"/>
      <c r="D14" s="21">
        <v>1</v>
      </c>
      <c r="E14" s="22">
        <v>2</v>
      </c>
      <c r="F14" s="22">
        <v>3</v>
      </c>
      <c r="G14" s="22">
        <v>4</v>
      </c>
      <c r="H14" s="23">
        <v>5</v>
      </c>
      <c r="I14" s="6"/>
      <c r="J14" s="7"/>
      <c r="K14" s="7"/>
      <c r="L14" s="7"/>
      <c r="M14" s="7"/>
      <c r="N14" s="7" t="s">
        <v>0</v>
      </c>
      <c r="O14" s="7" t="s">
        <v>1</v>
      </c>
      <c r="P14" s="7" t="s">
        <v>2</v>
      </c>
    </row>
    <row r="15" spans="1:17">
      <c r="A15" s="166"/>
      <c r="B15" s="2">
        <v>1</v>
      </c>
      <c r="C15" s="32" t="s">
        <v>67</v>
      </c>
      <c r="D15" s="15"/>
      <c r="E15" s="16"/>
      <c r="F15" s="16">
        <v>4</v>
      </c>
      <c r="G15" s="16">
        <v>4</v>
      </c>
      <c r="H15" s="17">
        <v>2</v>
      </c>
      <c r="I15" s="6">
        <f>D15*1</f>
        <v>0</v>
      </c>
      <c r="J15" s="7">
        <f>E15*2</f>
        <v>0</v>
      </c>
      <c r="K15" s="7">
        <f>F15*3</f>
        <v>12</v>
      </c>
      <c r="L15" s="7">
        <f>G15*4</f>
        <v>16</v>
      </c>
      <c r="M15" s="7">
        <f>H15*5</f>
        <v>10</v>
      </c>
      <c r="N15" s="7">
        <f>SUM(I15:M15)</f>
        <v>38</v>
      </c>
      <c r="O15" s="7">
        <v>10</v>
      </c>
      <c r="P15" s="10">
        <f>N15/O15</f>
        <v>3.8</v>
      </c>
    </row>
    <row r="16" spans="1:17">
      <c r="A16" s="166"/>
      <c r="B16" s="2">
        <v>2</v>
      </c>
      <c r="C16" s="32" t="s">
        <v>68</v>
      </c>
      <c r="D16" s="15"/>
      <c r="E16" s="16"/>
      <c r="F16" s="16"/>
      <c r="G16" s="16">
        <v>6</v>
      </c>
      <c r="H16" s="17">
        <v>4</v>
      </c>
      <c r="I16" s="6">
        <f t="shared" ref="I16:I24" si="7">D16*1</f>
        <v>0</v>
      </c>
      <c r="J16" s="7">
        <f t="shared" ref="J16:J24" si="8">E16*2</f>
        <v>0</v>
      </c>
      <c r="K16" s="7">
        <f t="shared" ref="K16:K24" si="9">F16*3</f>
        <v>0</v>
      </c>
      <c r="L16" s="7">
        <f t="shared" ref="L16:L24" si="10">G16*4</f>
        <v>24</v>
      </c>
      <c r="M16" s="7">
        <f t="shared" ref="M16:M24" si="11">H16*5</f>
        <v>20</v>
      </c>
      <c r="N16" s="7">
        <f t="shared" ref="N16:N24" si="12">SUM(I16:M16)</f>
        <v>44</v>
      </c>
      <c r="O16" s="7">
        <v>10</v>
      </c>
      <c r="P16" s="10">
        <f t="shared" ref="P16:P24" si="13">N16/O16</f>
        <v>4.4000000000000004</v>
      </c>
    </row>
    <row r="17" spans="1:17">
      <c r="A17" s="166"/>
      <c r="B17" s="2">
        <v>3</v>
      </c>
      <c r="C17" s="32" t="s">
        <v>69</v>
      </c>
      <c r="D17" s="15"/>
      <c r="E17" s="16"/>
      <c r="F17" s="16">
        <v>4</v>
      </c>
      <c r="G17" s="16">
        <v>3</v>
      </c>
      <c r="H17" s="17">
        <v>3</v>
      </c>
      <c r="I17" s="6">
        <f t="shared" si="7"/>
        <v>0</v>
      </c>
      <c r="J17" s="7">
        <f t="shared" si="8"/>
        <v>0</v>
      </c>
      <c r="K17" s="7">
        <f t="shared" si="9"/>
        <v>12</v>
      </c>
      <c r="L17" s="7">
        <f t="shared" si="10"/>
        <v>12</v>
      </c>
      <c r="M17" s="7">
        <f t="shared" si="11"/>
        <v>15</v>
      </c>
      <c r="N17" s="7">
        <f t="shared" si="12"/>
        <v>39</v>
      </c>
      <c r="O17" s="7">
        <v>10</v>
      </c>
      <c r="P17" s="10">
        <f t="shared" si="13"/>
        <v>3.9</v>
      </c>
    </row>
    <row r="18" spans="1:17" ht="24">
      <c r="A18" s="166"/>
      <c r="B18" s="2">
        <v>4</v>
      </c>
      <c r="C18" s="32" t="s">
        <v>70</v>
      </c>
      <c r="D18" s="15"/>
      <c r="E18" s="16"/>
      <c r="F18" s="16">
        <v>4</v>
      </c>
      <c r="G18" s="16">
        <v>6</v>
      </c>
      <c r="H18" s="17"/>
      <c r="I18" s="6">
        <f t="shared" si="7"/>
        <v>0</v>
      </c>
      <c r="J18" s="7">
        <f t="shared" si="8"/>
        <v>0</v>
      </c>
      <c r="K18" s="7">
        <f t="shared" si="9"/>
        <v>12</v>
      </c>
      <c r="L18" s="7">
        <f t="shared" si="10"/>
        <v>24</v>
      </c>
      <c r="M18" s="7">
        <f t="shared" si="11"/>
        <v>0</v>
      </c>
      <c r="N18" s="7">
        <f t="shared" si="12"/>
        <v>36</v>
      </c>
      <c r="O18" s="7">
        <v>10</v>
      </c>
      <c r="P18" s="10">
        <f t="shared" si="13"/>
        <v>3.6</v>
      </c>
    </row>
    <row r="19" spans="1:17" ht="24">
      <c r="A19" s="166"/>
      <c r="B19" s="2">
        <v>5</v>
      </c>
      <c r="C19" s="32" t="s">
        <v>71</v>
      </c>
      <c r="D19" s="15"/>
      <c r="E19" s="16"/>
      <c r="F19" s="16">
        <v>4</v>
      </c>
      <c r="G19" s="16">
        <v>3</v>
      </c>
      <c r="H19" s="17">
        <v>3</v>
      </c>
      <c r="I19" s="6">
        <f t="shared" si="7"/>
        <v>0</v>
      </c>
      <c r="J19" s="7">
        <f t="shared" si="8"/>
        <v>0</v>
      </c>
      <c r="K19" s="7">
        <f t="shared" si="9"/>
        <v>12</v>
      </c>
      <c r="L19" s="7">
        <f t="shared" si="10"/>
        <v>12</v>
      </c>
      <c r="M19" s="7">
        <f t="shared" si="11"/>
        <v>15</v>
      </c>
      <c r="N19" s="7">
        <f t="shared" si="12"/>
        <v>39</v>
      </c>
      <c r="O19" s="7">
        <v>10</v>
      </c>
      <c r="P19" s="10">
        <f t="shared" si="13"/>
        <v>3.9</v>
      </c>
    </row>
    <row r="20" spans="1:17" ht="24">
      <c r="A20" s="166"/>
      <c r="B20" s="2">
        <v>6</v>
      </c>
      <c r="C20" s="32" t="s">
        <v>72</v>
      </c>
      <c r="D20" s="15"/>
      <c r="E20" s="16"/>
      <c r="F20" s="16">
        <v>6</v>
      </c>
      <c r="G20" s="16">
        <v>4</v>
      </c>
      <c r="H20" s="17"/>
      <c r="I20" s="6">
        <f t="shared" si="7"/>
        <v>0</v>
      </c>
      <c r="J20" s="7">
        <f t="shared" si="8"/>
        <v>0</v>
      </c>
      <c r="K20" s="7">
        <f t="shared" si="9"/>
        <v>18</v>
      </c>
      <c r="L20" s="7">
        <f t="shared" si="10"/>
        <v>16</v>
      </c>
      <c r="M20" s="7">
        <f t="shared" si="11"/>
        <v>0</v>
      </c>
      <c r="N20" s="7">
        <f t="shared" si="12"/>
        <v>34</v>
      </c>
      <c r="O20" s="7">
        <v>10</v>
      </c>
      <c r="P20" s="10">
        <f t="shared" si="13"/>
        <v>3.4</v>
      </c>
    </row>
    <row r="21" spans="1:17" ht="24">
      <c r="A21" s="166"/>
      <c r="B21" s="2">
        <v>7</v>
      </c>
      <c r="C21" s="32" t="s">
        <v>73</v>
      </c>
      <c r="D21" s="15"/>
      <c r="E21" s="16">
        <v>2</v>
      </c>
      <c r="F21" s="16">
        <v>7</v>
      </c>
      <c r="G21" s="16">
        <v>1</v>
      </c>
      <c r="H21" s="17"/>
      <c r="I21" s="6">
        <f t="shared" si="7"/>
        <v>0</v>
      </c>
      <c r="J21" s="7">
        <f t="shared" si="8"/>
        <v>4</v>
      </c>
      <c r="K21" s="7">
        <f t="shared" si="9"/>
        <v>21</v>
      </c>
      <c r="L21" s="7">
        <f t="shared" si="10"/>
        <v>4</v>
      </c>
      <c r="M21" s="7">
        <f t="shared" si="11"/>
        <v>0</v>
      </c>
      <c r="N21" s="7">
        <f t="shared" si="12"/>
        <v>29</v>
      </c>
      <c r="O21" s="7">
        <v>10</v>
      </c>
      <c r="P21" s="10">
        <f t="shared" si="13"/>
        <v>2.9</v>
      </c>
    </row>
    <row r="22" spans="1:17">
      <c r="A22" s="166"/>
      <c r="B22" s="2">
        <v>8</v>
      </c>
      <c r="C22" s="32" t="s">
        <v>74</v>
      </c>
      <c r="D22" s="15"/>
      <c r="E22" s="16">
        <v>2</v>
      </c>
      <c r="F22" s="16">
        <v>2</v>
      </c>
      <c r="G22" s="16">
        <v>6</v>
      </c>
      <c r="H22" s="17"/>
      <c r="I22" s="6">
        <f t="shared" si="7"/>
        <v>0</v>
      </c>
      <c r="J22" s="7">
        <f t="shared" si="8"/>
        <v>4</v>
      </c>
      <c r="K22" s="7">
        <f t="shared" si="9"/>
        <v>6</v>
      </c>
      <c r="L22" s="7">
        <f t="shared" si="10"/>
        <v>24</v>
      </c>
      <c r="M22" s="7">
        <f t="shared" si="11"/>
        <v>0</v>
      </c>
      <c r="N22" s="7">
        <f t="shared" si="12"/>
        <v>34</v>
      </c>
      <c r="O22" s="7">
        <v>10</v>
      </c>
      <c r="P22" s="10">
        <f t="shared" si="13"/>
        <v>3.4</v>
      </c>
    </row>
    <row r="23" spans="1:17">
      <c r="A23" s="166"/>
      <c r="B23" s="2">
        <v>9</v>
      </c>
      <c r="C23" s="32" t="s">
        <v>75</v>
      </c>
      <c r="D23" s="15"/>
      <c r="E23" s="16">
        <v>4</v>
      </c>
      <c r="F23" s="16">
        <v>1</v>
      </c>
      <c r="G23" s="16">
        <v>5</v>
      </c>
      <c r="H23" s="17"/>
      <c r="I23" s="6">
        <f t="shared" si="7"/>
        <v>0</v>
      </c>
      <c r="J23" s="7">
        <f t="shared" si="8"/>
        <v>8</v>
      </c>
      <c r="K23" s="7">
        <f t="shared" si="9"/>
        <v>3</v>
      </c>
      <c r="L23" s="7">
        <f t="shared" si="10"/>
        <v>20</v>
      </c>
      <c r="M23" s="7">
        <f t="shared" si="11"/>
        <v>0</v>
      </c>
      <c r="N23" s="7">
        <f t="shared" si="12"/>
        <v>31</v>
      </c>
      <c r="O23" s="7">
        <v>10</v>
      </c>
      <c r="P23" s="10">
        <f t="shared" si="13"/>
        <v>3.1</v>
      </c>
    </row>
    <row r="24" spans="1:17" ht="17.25" thickBot="1">
      <c r="A24" s="166"/>
      <c r="B24" s="2">
        <v>10</v>
      </c>
      <c r="C24" s="32" t="s">
        <v>76</v>
      </c>
      <c r="D24" s="18"/>
      <c r="E24" s="19">
        <v>3</v>
      </c>
      <c r="F24" s="19">
        <v>4</v>
      </c>
      <c r="G24" s="19">
        <v>3</v>
      </c>
      <c r="H24" s="20"/>
      <c r="I24" s="6">
        <f t="shared" si="7"/>
        <v>0</v>
      </c>
      <c r="J24" s="7">
        <f t="shared" si="8"/>
        <v>6</v>
      </c>
      <c r="K24" s="7">
        <f t="shared" si="9"/>
        <v>12</v>
      </c>
      <c r="L24" s="7">
        <f t="shared" si="10"/>
        <v>12</v>
      </c>
      <c r="M24" s="7">
        <f t="shared" si="11"/>
        <v>0</v>
      </c>
      <c r="N24" s="7">
        <f t="shared" si="12"/>
        <v>30</v>
      </c>
      <c r="O24" s="7">
        <v>10</v>
      </c>
      <c r="P24" s="10">
        <f t="shared" si="13"/>
        <v>3</v>
      </c>
      <c r="Q24" s="1">
        <f>P25/10</f>
        <v>3.5399999999999991</v>
      </c>
    </row>
    <row r="25" spans="1:17" ht="17.25" thickBot="1">
      <c r="D25"/>
      <c r="E25"/>
      <c r="F25"/>
      <c r="G25"/>
      <c r="H25"/>
      <c r="P25" s="1">
        <f>SUM(P15:P24)</f>
        <v>35.399999999999991</v>
      </c>
    </row>
    <row r="26" spans="1:17">
      <c r="A26" s="166">
        <v>4</v>
      </c>
      <c r="B26" s="161" t="s">
        <v>88</v>
      </c>
      <c r="C26" s="161"/>
      <c r="D26" s="21">
        <v>1</v>
      </c>
      <c r="E26" s="22">
        <v>2</v>
      </c>
      <c r="F26" s="22">
        <v>3</v>
      </c>
      <c r="G26" s="22">
        <v>4</v>
      </c>
      <c r="H26" s="23">
        <v>5</v>
      </c>
      <c r="I26" s="6"/>
      <c r="J26" s="7"/>
      <c r="K26" s="7"/>
      <c r="L26" s="7"/>
      <c r="M26" s="7"/>
      <c r="N26" s="7" t="s">
        <v>0</v>
      </c>
      <c r="O26" s="7" t="s">
        <v>1</v>
      </c>
      <c r="P26" s="7" t="s">
        <v>2</v>
      </c>
    </row>
    <row r="27" spans="1:17" ht="24">
      <c r="A27" s="166"/>
      <c r="B27" s="2">
        <v>1</v>
      </c>
      <c r="C27" s="32" t="s">
        <v>58</v>
      </c>
      <c r="D27" s="15"/>
      <c r="E27" s="16">
        <v>1</v>
      </c>
      <c r="F27" s="16">
        <v>6</v>
      </c>
      <c r="G27" s="16">
        <v>3</v>
      </c>
      <c r="H27" s="17"/>
      <c r="I27" s="6">
        <f>D27*1</f>
        <v>0</v>
      </c>
      <c r="J27" s="7">
        <f>E27*2</f>
        <v>2</v>
      </c>
      <c r="K27" s="7">
        <f>F27*3</f>
        <v>18</v>
      </c>
      <c r="L27" s="7">
        <f>G27*4</f>
        <v>12</v>
      </c>
      <c r="M27" s="7">
        <f>H27*5</f>
        <v>0</v>
      </c>
      <c r="N27" s="7">
        <f>SUM(I27:M27)</f>
        <v>32</v>
      </c>
      <c r="O27" s="7">
        <v>10</v>
      </c>
      <c r="P27" s="10">
        <f>N27/O27</f>
        <v>3.2</v>
      </c>
    </row>
    <row r="28" spans="1:17">
      <c r="A28" s="166"/>
      <c r="B28" s="2">
        <v>2</v>
      </c>
      <c r="C28" s="32" t="s">
        <v>59</v>
      </c>
      <c r="D28" s="15"/>
      <c r="E28" s="16">
        <v>1</v>
      </c>
      <c r="F28" s="16">
        <v>4</v>
      </c>
      <c r="G28" s="16">
        <v>2</v>
      </c>
      <c r="H28" s="17">
        <v>3</v>
      </c>
      <c r="I28" s="6">
        <f t="shared" ref="I28:I36" si="14">D28*1</f>
        <v>0</v>
      </c>
      <c r="J28" s="7">
        <f t="shared" ref="J28:J36" si="15">E28*2</f>
        <v>2</v>
      </c>
      <c r="K28" s="7">
        <f t="shared" ref="K28:K36" si="16">F28*3</f>
        <v>12</v>
      </c>
      <c r="L28" s="7">
        <f t="shared" ref="L28:L36" si="17">G28*4</f>
        <v>8</v>
      </c>
      <c r="M28" s="7">
        <f t="shared" ref="M28:M36" si="18">H28*5</f>
        <v>15</v>
      </c>
      <c r="N28" s="7">
        <f t="shared" ref="N28:N36" si="19">SUM(I28:M28)</f>
        <v>37</v>
      </c>
      <c r="O28" s="7">
        <v>10</v>
      </c>
      <c r="P28" s="10">
        <f t="shared" ref="P28:P36" si="20">N28/O28</f>
        <v>3.7</v>
      </c>
    </row>
    <row r="29" spans="1:17">
      <c r="A29" s="166"/>
      <c r="B29" s="2">
        <v>3</v>
      </c>
      <c r="C29" s="32" t="s">
        <v>60</v>
      </c>
      <c r="D29" s="15">
        <v>1</v>
      </c>
      <c r="E29" s="16">
        <v>1</v>
      </c>
      <c r="F29" s="16">
        <v>3</v>
      </c>
      <c r="G29" s="16">
        <v>5</v>
      </c>
      <c r="H29" s="17"/>
      <c r="I29" s="6">
        <f t="shared" si="14"/>
        <v>1</v>
      </c>
      <c r="J29" s="7">
        <f t="shared" si="15"/>
        <v>2</v>
      </c>
      <c r="K29" s="7">
        <f t="shared" si="16"/>
        <v>9</v>
      </c>
      <c r="L29" s="7">
        <f t="shared" si="17"/>
        <v>20</v>
      </c>
      <c r="M29" s="7">
        <f t="shared" si="18"/>
        <v>0</v>
      </c>
      <c r="N29" s="7">
        <f t="shared" si="19"/>
        <v>32</v>
      </c>
      <c r="O29" s="7">
        <v>10</v>
      </c>
      <c r="P29" s="10">
        <f t="shared" si="20"/>
        <v>3.2</v>
      </c>
    </row>
    <row r="30" spans="1:17" ht="24">
      <c r="A30" s="166"/>
      <c r="B30" s="2">
        <v>4</v>
      </c>
      <c r="C30" s="32" t="s">
        <v>61</v>
      </c>
      <c r="D30" s="15"/>
      <c r="E30" s="16"/>
      <c r="F30" s="16">
        <v>1</v>
      </c>
      <c r="G30" s="16">
        <v>5</v>
      </c>
      <c r="H30" s="17">
        <v>4</v>
      </c>
      <c r="I30" s="6">
        <f t="shared" si="14"/>
        <v>0</v>
      </c>
      <c r="J30" s="7">
        <f t="shared" si="15"/>
        <v>0</v>
      </c>
      <c r="K30" s="7">
        <f t="shared" si="16"/>
        <v>3</v>
      </c>
      <c r="L30" s="7">
        <f t="shared" si="17"/>
        <v>20</v>
      </c>
      <c r="M30" s="7">
        <f t="shared" si="18"/>
        <v>20</v>
      </c>
      <c r="N30" s="7">
        <f t="shared" si="19"/>
        <v>43</v>
      </c>
      <c r="O30" s="7">
        <v>10</v>
      </c>
      <c r="P30" s="10">
        <f t="shared" si="20"/>
        <v>4.3</v>
      </c>
    </row>
    <row r="31" spans="1:17">
      <c r="A31" s="166"/>
      <c r="B31" s="2">
        <v>5</v>
      </c>
      <c r="C31" s="32" t="s">
        <v>62</v>
      </c>
      <c r="D31" s="15"/>
      <c r="E31" s="16"/>
      <c r="F31" s="16">
        <v>3</v>
      </c>
      <c r="G31" s="16">
        <v>3</v>
      </c>
      <c r="H31" s="17">
        <v>4</v>
      </c>
      <c r="I31" s="6">
        <f t="shared" si="14"/>
        <v>0</v>
      </c>
      <c r="J31" s="7">
        <f t="shared" si="15"/>
        <v>0</v>
      </c>
      <c r="K31" s="7">
        <f t="shared" si="16"/>
        <v>9</v>
      </c>
      <c r="L31" s="7">
        <f t="shared" si="17"/>
        <v>12</v>
      </c>
      <c r="M31" s="7">
        <f t="shared" si="18"/>
        <v>20</v>
      </c>
      <c r="N31" s="7">
        <f t="shared" si="19"/>
        <v>41</v>
      </c>
      <c r="O31" s="7">
        <v>10</v>
      </c>
      <c r="P31" s="10">
        <f t="shared" si="20"/>
        <v>4.0999999999999996</v>
      </c>
    </row>
    <row r="32" spans="1:17" ht="24">
      <c r="A32" s="166"/>
      <c r="B32" s="2">
        <v>6</v>
      </c>
      <c r="C32" s="33" t="s">
        <v>87</v>
      </c>
      <c r="D32" s="15">
        <v>1</v>
      </c>
      <c r="E32" s="16">
        <v>2</v>
      </c>
      <c r="F32" s="16">
        <v>3</v>
      </c>
      <c r="G32" s="16">
        <v>3</v>
      </c>
      <c r="H32" s="17">
        <v>1</v>
      </c>
      <c r="I32" s="6">
        <f t="shared" si="14"/>
        <v>1</v>
      </c>
      <c r="J32" s="7">
        <f t="shared" si="15"/>
        <v>4</v>
      </c>
      <c r="K32" s="7">
        <f t="shared" si="16"/>
        <v>9</v>
      </c>
      <c r="L32" s="7">
        <f t="shared" si="17"/>
        <v>12</v>
      </c>
      <c r="M32" s="7">
        <f t="shared" si="18"/>
        <v>5</v>
      </c>
      <c r="N32" s="7">
        <f t="shared" si="19"/>
        <v>31</v>
      </c>
      <c r="O32" s="7">
        <v>10</v>
      </c>
      <c r="P32" s="10">
        <f t="shared" si="20"/>
        <v>3.1</v>
      </c>
    </row>
    <row r="33" spans="1:17">
      <c r="A33" s="166"/>
      <c r="B33" s="2">
        <v>7</v>
      </c>
      <c r="C33" s="32" t="s">
        <v>63</v>
      </c>
      <c r="D33" s="15">
        <v>1</v>
      </c>
      <c r="E33" s="16">
        <v>2</v>
      </c>
      <c r="F33" s="16">
        <v>4</v>
      </c>
      <c r="G33" s="16">
        <v>3</v>
      </c>
      <c r="H33" s="17"/>
      <c r="I33" s="6">
        <f t="shared" si="14"/>
        <v>1</v>
      </c>
      <c r="J33" s="7">
        <f t="shared" si="15"/>
        <v>4</v>
      </c>
      <c r="K33" s="7">
        <f t="shared" si="16"/>
        <v>12</v>
      </c>
      <c r="L33" s="7">
        <f t="shared" si="17"/>
        <v>12</v>
      </c>
      <c r="M33" s="7">
        <f t="shared" si="18"/>
        <v>0</v>
      </c>
      <c r="N33" s="7">
        <f t="shared" si="19"/>
        <v>29</v>
      </c>
      <c r="O33" s="7">
        <v>10</v>
      </c>
      <c r="P33" s="10">
        <f t="shared" si="20"/>
        <v>2.9</v>
      </c>
    </row>
    <row r="34" spans="1:17" ht="24">
      <c r="A34" s="166"/>
      <c r="B34" s="2">
        <v>8</v>
      </c>
      <c r="C34" s="32" t="s">
        <v>64</v>
      </c>
      <c r="D34" s="15"/>
      <c r="E34" s="16">
        <v>1</v>
      </c>
      <c r="F34" s="16">
        <v>4</v>
      </c>
      <c r="G34" s="16">
        <v>4</v>
      </c>
      <c r="H34" s="17">
        <v>1</v>
      </c>
      <c r="I34" s="6">
        <f t="shared" si="14"/>
        <v>0</v>
      </c>
      <c r="J34" s="7">
        <f t="shared" si="15"/>
        <v>2</v>
      </c>
      <c r="K34" s="7">
        <f t="shared" si="16"/>
        <v>12</v>
      </c>
      <c r="L34" s="7">
        <f t="shared" si="17"/>
        <v>16</v>
      </c>
      <c r="M34" s="7">
        <f t="shared" si="18"/>
        <v>5</v>
      </c>
      <c r="N34" s="7">
        <f t="shared" si="19"/>
        <v>35</v>
      </c>
      <c r="O34" s="7">
        <v>10</v>
      </c>
      <c r="P34" s="10">
        <f t="shared" si="20"/>
        <v>3.5</v>
      </c>
    </row>
    <row r="35" spans="1:17" ht="24">
      <c r="A35" s="166"/>
      <c r="B35" s="2">
        <v>9</v>
      </c>
      <c r="C35" s="32" t="s">
        <v>65</v>
      </c>
      <c r="D35" s="15">
        <v>1</v>
      </c>
      <c r="E35" s="16">
        <v>3</v>
      </c>
      <c r="F35" s="16">
        <v>2</v>
      </c>
      <c r="G35" s="16">
        <v>3</v>
      </c>
      <c r="H35" s="17">
        <v>1</v>
      </c>
      <c r="I35" s="6">
        <f t="shared" si="14"/>
        <v>1</v>
      </c>
      <c r="J35" s="7">
        <f t="shared" si="15"/>
        <v>6</v>
      </c>
      <c r="K35" s="7">
        <f t="shared" si="16"/>
        <v>6</v>
      </c>
      <c r="L35" s="7">
        <f t="shared" si="17"/>
        <v>12</v>
      </c>
      <c r="M35" s="7">
        <f t="shared" si="18"/>
        <v>5</v>
      </c>
      <c r="N35" s="7">
        <f t="shared" si="19"/>
        <v>30</v>
      </c>
      <c r="O35" s="7">
        <v>10</v>
      </c>
      <c r="P35" s="10">
        <f t="shared" si="20"/>
        <v>3</v>
      </c>
    </row>
    <row r="36" spans="1:17" ht="24.75" thickBot="1">
      <c r="A36" s="166"/>
      <c r="B36" s="2">
        <v>10</v>
      </c>
      <c r="C36" s="32" t="s">
        <v>66</v>
      </c>
      <c r="D36" s="18"/>
      <c r="E36" s="19"/>
      <c r="F36" s="19">
        <v>4</v>
      </c>
      <c r="G36" s="19">
        <v>4</v>
      </c>
      <c r="H36" s="20">
        <v>2</v>
      </c>
      <c r="I36" s="6">
        <f t="shared" si="14"/>
        <v>0</v>
      </c>
      <c r="J36" s="7">
        <f t="shared" si="15"/>
        <v>0</v>
      </c>
      <c r="K36" s="7">
        <f t="shared" si="16"/>
        <v>12</v>
      </c>
      <c r="L36" s="7">
        <f t="shared" si="17"/>
        <v>16</v>
      </c>
      <c r="M36" s="7">
        <f t="shared" si="18"/>
        <v>10</v>
      </c>
      <c r="N36" s="7">
        <f t="shared" si="19"/>
        <v>38</v>
      </c>
      <c r="O36" s="7">
        <v>10</v>
      </c>
      <c r="P36" s="10">
        <f t="shared" si="20"/>
        <v>3.8</v>
      </c>
      <c r="Q36" s="1">
        <f>P37/10</f>
        <v>3.4799999999999995</v>
      </c>
    </row>
    <row r="37" spans="1:17" ht="17.25" thickBot="1">
      <c r="D37"/>
      <c r="E37"/>
      <c r="F37"/>
      <c r="G37"/>
      <c r="H37"/>
      <c r="P37" s="1">
        <f>SUM(P27:P36)</f>
        <v>34.799999999999997</v>
      </c>
    </row>
    <row r="38" spans="1:17">
      <c r="A38" s="166">
        <v>5</v>
      </c>
      <c r="B38" s="161" t="s">
        <v>88</v>
      </c>
      <c r="C38" s="161"/>
      <c r="D38" s="21">
        <v>1</v>
      </c>
      <c r="E38" s="22">
        <v>2</v>
      </c>
      <c r="F38" s="22">
        <v>3</v>
      </c>
      <c r="G38" s="22">
        <v>4</v>
      </c>
      <c r="H38" s="23">
        <v>5</v>
      </c>
      <c r="I38" s="6"/>
      <c r="J38" s="7"/>
      <c r="K38" s="7"/>
      <c r="L38" s="7"/>
      <c r="M38" s="7"/>
      <c r="N38" s="7" t="s">
        <v>0</v>
      </c>
      <c r="O38" s="7" t="s">
        <v>1</v>
      </c>
      <c r="P38" s="7" t="s">
        <v>2</v>
      </c>
    </row>
    <row r="39" spans="1:17" ht="24">
      <c r="A39" s="166"/>
      <c r="B39" s="2">
        <v>1</v>
      </c>
      <c r="C39" s="32" t="s">
        <v>48</v>
      </c>
      <c r="D39" s="15"/>
      <c r="E39" s="16"/>
      <c r="F39" s="16">
        <v>2</v>
      </c>
      <c r="G39" s="16">
        <v>6</v>
      </c>
      <c r="H39" s="17">
        <v>2</v>
      </c>
      <c r="I39" s="6">
        <f>D39*1</f>
        <v>0</v>
      </c>
      <c r="J39" s="7">
        <f>E39*2</f>
        <v>0</v>
      </c>
      <c r="K39" s="7">
        <f>F39*3</f>
        <v>6</v>
      </c>
      <c r="L39" s="7">
        <f>G39*4</f>
        <v>24</v>
      </c>
      <c r="M39" s="7">
        <f>H39*5</f>
        <v>10</v>
      </c>
      <c r="N39" s="7">
        <f>SUM(I39:M39)</f>
        <v>40</v>
      </c>
      <c r="O39" s="7">
        <v>10</v>
      </c>
      <c r="P39" s="10">
        <f>N39/O39</f>
        <v>4</v>
      </c>
    </row>
    <row r="40" spans="1:17">
      <c r="A40" s="166"/>
      <c r="B40" s="2">
        <v>2</v>
      </c>
      <c r="C40" s="32" t="s">
        <v>49</v>
      </c>
      <c r="D40" s="15"/>
      <c r="E40" s="16"/>
      <c r="F40" s="16">
        <v>3</v>
      </c>
      <c r="G40" s="16">
        <v>3</v>
      </c>
      <c r="H40" s="17">
        <v>4</v>
      </c>
      <c r="I40" s="6">
        <f t="shared" ref="I40:I48" si="21">D40*1</f>
        <v>0</v>
      </c>
      <c r="J40" s="7">
        <f t="shared" ref="J40:J48" si="22">E40*2</f>
        <v>0</v>
      </c>
      <c r="K40" s="7">
        <f t="shared" ref="K40:K48" si="23">F40*3</f>
        <v>9</v>
      </c>
      <c r="L40" s="7">
        <f t="shared" ref="L40:L48" si="24">G40*4</f>
        <v>12</v>
      </c>
      <c r="M40" s="7">
        <f t="shared" ref="M40:M48" si="25">H40*5</f>
        <v>20</v>
      </c>
      <c r="N40" s="7">
        <f t="shared" ref="N40:N48" si="26">SUM(I40:M40)</f>
        <v>41</v>
      </c>
      <c r="O40" s="7">
        <v>10</v>
      </c>
      <c r="P40" s="10">
        <f t="shared" ref="P40:P48" si="27">N40/O40</f>
        <v>4.0999999999999996</v>
      </c>
    </row>
    <row r="41" spans="1:17">
      <c r="A41" s="166"/>
      <c r="B41" s="2">
        <v>3</v>
      </c>
      <c r="C41" s="32" t="s">
        <v>50</v>
      </c>
      <c r="D41" s="15"/>
      <c r="E41" s="16"/>
      <c r="F41" s="16">
        <v>2</v>
      </c>
      <c r="G41" s="16">
        <v>5</v>
      </c>
      <c r="H41" s="17">
        <v>3</v>
      </c>
      <c r="I41" s="6">
        <f t="shared" si="21"/>
        <v>0</v>
      </c>
      <c r="J41" s="7">
        <f t="shared" si="22"/>
        <v>0</v>
      </c>
      <c r="K41" s="7">
        <f t="shared" si="23"/>
        <v>6</v>
      </c>
      <c r="L41" s="7">
        <f t="shared" si="24"/>
        <v>20</v>
      </c>
      <c r="M41" s="7">
        <f t="shared" si="25"/>
        <v>15</v>
      </c>
      <c r="N41" s="7">
        <f t="shared" si="26"/>
        <v>41</v>
      </c>
      <c r="O41" s="7">
        <v>10</v>
      </c>
      <c r="P41" s="10">
        <f t="shared" si="27"/>
        <v>4.0999999999999996</v>
      </c>
    </row>
    <row r="42" spans="1:17">
      <c r="A42" s="166"/>
      <c r="B42" s="2">
        <v>4</v>
      </c>
      <c r="C42" s="32" t="s">
        <v>51</v>
      </c>
      <c r="D42" s="15"/>
      <c r="E42" s="16"/>
      <c r="F42" s="16">
        <v>3</v>
      </c>
      <c r="G42" s="16">
        <v>5</v>
      </c>
      <c r="H42" s="17">
        <v>2</v>
      </c>
      <c r="I42" s="6">
        <f t="shared" si="21"/>
        <v>0</v>
      </c>
      <c r="J42" s="7">
        <f t="shared" si="22"/>
        <v>0</v>
      </c>
      <c r="K42" s="7">
        <f t="shared" si="23"/>
        <v>9</v>
      </c>
      <c r="L42" s="7">
        <f t="shared" si="24"/>
        <v>20</v>
      </c>
      <c r="M42" s="7">
        <f t="shared" si="25"/>
        <v>10</v>
      </c>
      <c r="N42" s="7">
        <f t="shared" si="26"/>
        <v>39</v>
      </c>
      <c r="O42" s="7">
        <v>10</v>
      </c>
      <c r="P42" s="10">
        <f t="shared" si="27"/>
        <v>3.9</v>
      </c>
    </row>
    <row r="43" spans="1:17">
      <c r="A43" s="166"/>
      <c r="B43" s="2">
        <v>5</v>
      </c>
      <c r="C43" s="32" t="s">
        <v>52</v>
      </c>
      <c r="D43" s="15"/>
      <c r="E43" s="16"/>
      <c r="F43" s="16">
        <v>4</v>
      </c>
      <c r="G43" s="16">
        <v>5</v>
      </c>
      <c r="H43" s="17">
        <v>1</v>
      </c>
      <c r="I43" s="6">
        <f t="shared" si="21"/>
        <v>0</v>
      </c>
      <c r="J43" s="7">
        <f t="shared" si="22"/>
        <v>0</v>
      </c>
      <c r="K43" s="7">
        <f t="shared" si="23"/>
        <v>12</v>
      </c>
      <c r="L43" s="7">
        <f t="shared" si="24"/>
        <v>20</v>
      </c>
      <c r="M43" s="7">
        <f t="shared" si="25"/>
        <v>5</v>
      </c>
      <c r="N43" s="7">
        <f t="shared" si="26"/>
        <v>37</v>
      </c>
      <c r="O43" s="7">
        <v>10</v>
      </c>
      <c r="P43" s="10">
        <f t="shared" si="27"/>
        <v>3.7</v>
      </c>
    </row>
    <row r="44" spans="1:17">
      <c r="A44" s="166"/>
      <c r="B44" s="2">
        <v>6</v>
      </c>
      <c r="C44" s="32" t="s">
        <v>53</v>
      </c>
      <c r="D44" s="15"/>
      <c r="E44" s="16"/>
      <c r="F44" s="16">
        <v>5</v>
      </c>
      <c r="G44" s="16">
        <v>5</v>
      </c>
      <c r="H44" s="17"/>
      <c r="I44" s="6">
        <f t="shared" si="21"/>
        <v>0</v>
      </c>
      <c r="J44" s="7">
        <f t="shared" si="22"/>
        <v>0</v>
      </c>
      <c r="K44" s="7">
        <f t="shared" si="23"/>
        <v>15</v>
      </c>
      <c r="L44" s="7">
        <f t="shared" si="24"/>
        <v>20</v>
      </c>
      <c r="M44" s="7">
        <f t="shared" si="25"/>
        <v>0</v>
      </c>
      <c r="N44" s="7">
        <f t="shared" si="26"/>
        <v>35</v>
      </c>
      <c r="O44" s="7">
        <v>10</v>
      </c>
      <c r="P44" s="10">
        <f t="shared" si="27"/>
        <v>3.5</v>
      </c>
    </row>
    <row r="45" spans="1:17" ht="24">
      <c r="A45" s="166"/>
      <c r="B45" s="2">
        <v>7</v>
      </c>
      <c r="C45" s="32" t="s">
        <v>54</v>
      </c>
      <c r="D45" s="15"/>
      <c r="E45" s="16">
        <v>1</v>
      </c>
      <c r="F45" s="16">
        <v>3</v>
      </c>
      <c r="G45" s="16">
        <v>4</v>
      </c>
      <c r="H45" s="17">
        <v>2</v>
      </c>
      <c r="I45" s="6">
        <f t="shared" si="21"/>
        <v>0</v>
      </c>
      <c r="J45" s="7">
        <f t="shared" si="22"/>
        <v>2</v>
      </c>
      <c r="K45" s="7">
        <f t="shared" si="23"/>
        <v>9</v>
      </c>
      <c r="L45" s="7">
        <f t="shared" si="24"/>
        <v>16</v>
      </c>
      <c r="M45" s="7">
        <f t="shared" si="25"/>
        <v>10</v>
      </c>
      <c r="N45" s="7">
        <f t="shared" si="26"/>
        <v>37</v>
      </c>
      <c r="O45" s="7">
        <v>10</v>
      </c>
      <c r="P45" s="10">
        <f t="shared" si="27"/>
        <v>3.7</v>
      </c>
    </row>
    <row r="46" spans="1:17" ht="24">
      <c r="A46" s="166"/>
      <c r="B46" s="2">
        <v>8</v>
      </c>
      <c r="C46" s="32" t="s">
        <v>55</v>
      </c>
      <c r="D46" s="15"/>
      <c r="E46" s="16"/>
      <c r="F46" s="16">
        <v>4</v>
      </c>
      <c r="G46" s="16">
        <v>5</v>
      </c>
      <c r="H46" s="17">
        <v>1</v>
      </c>
      <c r="I46" s="6">
        <f t="shared" si="21"/>
        <v>0</v>
      </c>
      <c r="J46" s="7">
        <f t="shared" si="22"/>
        <v>0</v>
      </c>
      <c r="K46" s="7">
        <f t="shared" si="23"/>
        <v>12</v>
      </c>
      <c r="L46" s="7">
        <f t="shared" si="24"/>
        <v>20</v>
      </c>
      <c r="M46" s="7">
        <f t="shared" si="25"/>
        <v>5</v>
      </c>
      <c r="N46" s="7">
        <f t="shared" si="26"/>
        <v>37</v>
      </c>
      <c r="O46" s="7">
        <v>10</v>
      </c>
      <c r="P46" s="10">
        <f t="shared" si="27"/>
        <v>3.7</v>
      </c>
    </row>
    <row r="47" spans="1:17" ht="24">
      <c r="A47" s="166"/>
      <c r="B47" s="2">
        <v>9</v>
      </c>
      <c r="C47" s="32" t="s">
        <v>56</v>
      </c>
      <c r="D47" s="15"/>
      <c r="E47" s="16"/>
      <c r="F47" s="16">
        <v>4</v>
      </c>
      <c r="G47" s="16">
        <v>3</v>
      </c>
      <c r="H47" s="17">
        <v>3</v>
      </c>
      <c r="I47" s="6">
        <f t="shared" si="21"/>
        <v>0</v>
      </c>
      <c r="J47" s="7">
        <f t="shared" si="22"/>
        <v>0</v>
      </c>
      <c r="K47" s="7">
        <f t="shared" si="23"/>
        <v>12</v>
      </c>
      <c r="L47" s="7">
        <f t="shared" si="24"/>
        <v>12</v>
      </c>
      <c r="M47" s="7">
        <f t="shared" si="25"/>
        <v>15</v>
      </c>
      <c r="N47" s="7">
        <f t="shared" si="26"/>
        <v>39</v>
      </c>
      <c r="O47" s="7">
        <v>10</v>
      </c>
      <c r="P47" s="10">
        <f t="shared" si="27"/>
        <v>3.9</v>
      </c>
    </row>
    <row r="48" spans="1:17" ht="17.25" thickBot="1">
      <c r="A48" s="166"/>
      <c r="B48" s="2">
        <v>10</v>
      </c>
      <c r="C48" s="32" t="s">
        <v>57</v>
      </c>
      <c r="D48" s="18"/>
      <c r="E48" s="19"/>
      <c r="F48" s="19">
        <v>3</v>
      </c>
      <c r="G48" s="19">
        <v>7</v>
      </c>
      <c r="H48" s="20"/>
      <c r="I48" s="6">
        <f t="shared" si="21"/>
        <v>0</v>
      </c>
      <c r="J48" s="7">
        <f t="shared" si="22"/>
        <v>0</v>
      </c>
      <c r="K48" s="7">
        <f t="shared" si="23"/>
        <v>9</v>
      </c>
      <c r="L48" s="7">
        <f t="shared" si="24"/>
        <v>28</v>
      </c>
      <c r="M48" s="7">
        <f t="shared" si="25"/>
        <v>0</v>
      </c>
      <c r="N48" s="7">
        <f t="shared" si="26"/>
        <v>37</v>
      </c>
      <c r="O48" s="7">
        <v>10</v>
      </c>
      <c r="P48" s="10">
        <f t="shared" si="27"/>
        <v>3.7</v>
      </c>
      <c r="Q48" s="1">
        <f>P49/10</f>
        <v>3.8299999999999996</v>
      </c>
    </row>
    <row r="49" spans="1:17" ht="17.25" thickBot="1">
      <c r="D49"/>
      <c r="E49"/>
      <c r="F49"/>
      <c r="G49"/>
      <c r="H49"/>
      <c r="P49" s="1">
        <f>SUM(P39:P48)</f>
        <v>38.299999999999997</v>
      </c>
    </row>
    <row r="50" spans="1:17">
      <c r="A50" s="166">
        <v>6</v>
      </c>
      <c r="B50" s="161" t="s">
        <v>88</v>
      </c>
      <c r="C50" s="161"/>
      <c r="D50" s="21">
        <v>1</v>
      </c>
      <c r="E50" s="22">
        <v>2</v>
      </c>
      <c r="F50" s="22">
        <v>3</v>
      </c>
      <c r="G50" s="22">
        <v>4</v>
      </c>
      <c r="H50" s="23">
        <v>5</v>
      </c>
      <c r="I50" s="6"/>
      <c r="J50" s="7"/>
      <c r="K50" s="7"/>
      <c r="L50" s="7"/>
      <c r="M50" s="7"/>
      <c r="N50" s="7" t="s">
        <v>0</v>
      </c>
      <c r="O50" s="7" t="s">
        <v>1</v>
      </c>
      <c r="P50" s="7" t="s">
        <v>2</v>
      </c>
    </row>
    <row r="51" spans="1:17" ht="24">
      <c r="A51" s="166"/>
      <c r="B51" s="2">
        <v>1</v>
      </c>
      <c r="C51" s="32" t="s">
        <v>38</v>
      </c>
      <c r="D51" s="15">
        <v>1</v>
      </c>
      <c r="E51" s="16">
        <v>1</v>
      </c>
      <c r="F51" s="16">
        <v>2</v>
      </c>
      <c r="G51" s="16">
        <v>1</v>
      </c>
      <c r="H51" s="17">
        <v>5</v>
      </c>
      <c r="I51" s="6">
        <f>D51*1</f>
        <v>1</v>
      </c>
      <c r="J51" s="7">
        <f>E51*2</f>
        <v>2</v>
      </c>
      <c r="K51" s="7">
        <f>F51*3</f>
        <v>6</v>
      </c>
      <c r="L51" s="7">
        <f>G51*4</f>
        <v>4</v>
      </c>
      <c r="M51" s="7">
        <f>H51*5</f>
        <v>25</v>
      </c>
      <c r="N51" s="7">
        <f>SUM(I51:M51)</f>
        <v>38</v>
      </c>
      <c r="O51" s="7">
        <v>10</v>
      </c>
      <c r="P51" s="10">
        <f>N51/O51</f>
        <v>3.8</v>
      </c>
    </row>
    <row r="52" spans="1:17" ht="24">
      <c r="A52" s="166"/>
      <c r="B52" s="2">
        <v>2</v>
      </c>
      <c r="C52" s="32" t="s">
        <v>39</v>
      </c>
      <c r="D52" s="15"/>
      <c r="E52" s="16">
        <v>1</v>
      </c>
      <c r="F52" s="16">
        <v>4</v>
      </c>
      <c r="G52" s="16">
        <v>2</v>
      </c>
      <c r="H52" s="17">
        <v>3</v>
      </c>
      <c r="I52" s="6">
        <f t="shared" ref="I52:I60" si="28">D52*1</f>
        <v>0</v>
      </c>
      <c r="J52" s="7">
        <f t="shared" ref="J52:J60" si="29">E52*2</f>
        <v>2</v>
      </c>
      <c r="K52" s="7">
        <f t="shared" ref="K52:K60" si="30">F52*3</f>
        <v>12</v>
      </c>
      <c r="L52" s="7">
        <f t="shared" ref="L52:L60" si="31">G52*4</f>
        <v>8</v>
      </c>
      <c r="M52" s="7">
        <f t="shared" ref="M52:M60" si="32">H52*5</f>
        <v>15</v>
      </c>
      <c r="N52" s="7">
        <f t="shared" ref="N52:N60" si="33">SUM(I52:M52)</f>
        <v>37</v>
      </c>
      <c r="O52" s="7">
        <v>10</v>
      </c>
      <c r="P52" s="10">
        <f t="shared" ref="P52:P60" si="34">N52/O52</f>
        <v>3.7</v>
      </c>
    </row>
    <row r="53" spans="1:17" ht="24">
      <c r="A53" s="166"/>
      <c r="B53" s="2">
        <v>3</v>
      </c>
      <c r="C53" s="32" t="s">
        <v>40</v>
      </c>
      <c r="D53" s="15"/>
      <c r="E53" s="16"/>
      <c r="F53" s="16">
        <v>3</v>
      </c>
      <c r="G53" s="16">
        <v>2</v>
      </c>
      <c r="H53" s="17">
        <v>5</v>
      </c>
      <c r="I53" s="6">
        <f t="shared" si="28"/>
        <v>0</v>
      </c>
      <c r="J53" s="7">
        <f t="shared" si="29"/>
        <v>0</v>
      </c>
      <c r="K53" s="7">
        <f t="shared" si="30"/>
        <v>9</v>
      </c>
      <c r="L53" s="7">
        <f t="shared" si="31"/>
        <v>8</v>
      </c>
      <c r="M53" s="7">
        <f t="shared" si="32"/>
        <v>25</v>
      </c>
      <c r="N53" s="7">
        <f t="shared" si="33"/>
        <v>42</v>
      </c>
      <c r="O53" s="7">
        <v>10</v>
      </c>
      <c r="P53" s="10">
        <f t="shared" si="34"/>
        <v>4.2</v>
      </c>
    </row>
    <row r="54" spans="1:17" ht="24">
      <c r="A54" s="166"/>
      <c r="B54" s="2">
        <v>4</v>
      </c>
      <c r="C54" s="32" t="s">
        <v>41</v>
      </c>
      <c r="D54" s="15"/>
      <c r="E54" s="16"/>
      <c r="F54" s="16">
        <v>5</v>
      </c>
      <c r="G54" s="16">
        <v>3</v>
      </c>
      <c r="H54" s="17">
        <v>2</v>
      </c>
      <c r="I54" s="6">
        <f t="shared" si="28"/>
        <v>0</v>
      </c>
      <c r="J54" s="7">
        <f t="shared" si="29"/>
        <v>0</v>
      </c>
      <c r="K54" s="7">
        <f t="shared" si="30"/>
        <v>15</v>
      </c>
      <c r="L54" s="7">
        <f t="shared" si="31"/>
        <v>12</v>
      </c>
      <c r="M54" s="7">
        <f t="shared" si="32"/>
        <v>10</v>
      </c>
      <c r="N54" s="7">
        <f t="shared" si="33"/>
        <v>37</v>
      </c>
      <c r="O54" s="7">
        <v>10</v>
      </c>
      <c r="P54" s="10">
        <f t="shared" si="34"/>
        <v>3.7</v>
      </c>
    </row>
    <row r="55" spans="1:17">
      <c r="A55" s="166"/>
      <c r="B55" s="2">
        <v>5</v>
      </c>
      <c r="C55" s="32" t="s">
        <v>42</v>
      </c>
      <c r="D55" s="15"/>
      <c r="E55" s="16"/>
      <c r="F55" s="16">
        <v>6</v>
      </c>
      <c r="G55" s="16">
        <v>2</v>
      </c>
      <c r="H55" s="17">
        <v>2</v>
      </c>
      <c r="I55" s="6">
        <f t="shared" si="28"/>
        <v>0</v>
      </c>
      <c r="J55" s="7">
        <f t="shared" si="29"/>
        <v>0</v>
      </c>
      <c r="K55" s="7">
        <f t="shared" si="30"/>
        <v>18</v>
      </c>
      <c r="L55" s="7">
        <f t="shared" si="31"/>
        <v>8</v>
      </c>
      <c r="M55" s="7">
        <f t="shared" si="32"/>
        <v>10</v>
      </c>
      <c r="N55" s="7">
        <f t="shared" si="33"/>
        <v>36</v>
      </c>
      <c r="O55" s="7">
        <v>10</v>
      </c>
      <c r="P55" s="10">
        <f t="shared" si="34"/>
        <v>3.6</v>
      </c>
    </row>
    <row r="56" spans="1:17">
      <c r="A56" s="166"/>
      <c r="B56" s="2">
        <v>6</v>
      </c>
      <c r="C56" s="32" t="s">
        <v>43</v>
      </c>
      <c r="D56" s="15"/>
      <c r="E56" s="16">
        <v>1</v>
      </c>
      <c r="F56" s="16">
        <v>1</v>
      </c>
      <c r="G56" s="16">
        <v>5</v>
      </c>
      <c r="H56" s="17">
        <v>3</v>
      </c>
      <c r="I56" s="6">
        <f t="shared" si="28"/>
        <v>0</v>
      </c>
      <c r="J56" s="7">
        <f t="shared" si="29"/>
        <v>2</v>
      </c>
      <c r="K56" s="7">
        <f t="shared" si="30"/>
        <v>3</v>
      </c>
      <c r="L56" s="7">
        <f t="shared" si="31"/>
        <v>20</v>
      </c>
      <c r="M56" s="7">
        <f t="shared" si="32"/>
        <v>15</v>
      </c>
      <c r="N56" s="7">
        <f t="shared" si="33"/>
        <v>40</v>
      </c>
      <c r="O56" s="7">
        <v>10</v>
      </c>
      <c r="P56" s="10">
        <f t="shared" si="34"/>
        <v>4</v>
      </c>
    </row>
    <row r="57" spans="1:17">
      <c r="A57" s="166"/>
      <c r="B57" s="2">
        <v>7</v>
      </c>
      <c r="C57" s="32" t="s">
        <v>44</v>
      </c>
      <c r="D57" s="15"/>
      <c r="E57" s="16">
        <v>1</v>
      </c>
      <c r="F57" s="16">
        <v>1</v>
      </c>
      <c r="G57" s="16">
        <v>8</v>
      </c>
      <c r="H57" s="17"/>
      <c r="I57" s="6">
        <f t="shared" si="28"/>
        <v>0</v>
      </c>
      <c r="J57" s="7">
        <f t="shared" si="29"/>
        <v>2</v>
      </c>
      <c r="K57" s="7">
        <f t="shared" si="30"/>
        <v>3</v>
      </c>
      <c r="L57" s="7">
        <f t="shared" si="31"/>
        <v>32</v>
      </c>
      <c r="M57" s="7">
        <f t="shared" si="32"/>
        <v>0</v>
      </c>
      <c r="N57" s="7">
        <f t="shared" si="33"/>
        <v>37</v>
      </c>
      <c r="O57" s="7">
        <v>10</v>
      </c>
      <c r="P57" s="10">
        <f t="shared" si="34"/>
        <v>3.7</v>
      </c>
    </row>
    <row r="58" spans="1:17">
      <c r="A58" s="166"/>
      <c r="B58" s="2">
        <v>8</v>
      </c>
      <c r="C58" s="32" t="s">
        <v>45</v>
      </c>
      <c r="D58" s="15"/>
      <c r="E58" s="16"/>
      <c r="F58" s="16">
        <v>3</v>
      </c>
      <c r="G58" s="16">
        <v>6</v>
      </c>
      <c r="H58" s="17">
        <v>1</v>
      </c>
      <c r="I58" s="6">
        <f t="shared" si="28"/>
        <v>0</v>
      </c>
      <c r="J58" s="7">
        <f t="shared" si="29"/>
        <v>0</v>
      </c>
      <c r="K58" s="7">
        <f t="shared" si="30"/>
        <v>9</v>
      </c>
      <c r="L58" s="7">
        <f t="shared" si="31"/>
        <v>24</v>
      </c>
      <c r="M58" s="7">
        <f t="shared" si="32"/>
        <v>5</v>
      </c>
      <c r="N58" s="7">
        <f t="shared" si="33"/>
        <v>38</v>
      </c>
      <c r="O58" s="7">
        <v>10</v>
      </c>
      <c r="P58" s="10">
        <f t="shared" si="34"/>
        <v>3.8</v>
      </c>
    </row>
    <row r="59" spans="1:17">
      <c r="A59" s="166"/>
      <c r="B59" s="2">
        <v>9</v>
      </c>
      <c r="C59" s="32" t="s">
        <v>46</v>
      </c>
      <c r="D59" s="15"/>
      <c r="E59" s="16"/>
      <c r="F59" s="16">
        <v>5</v>
      </c>
      <c r="G59" s="16">
        <v>4</v>
      </c>
      <c r="H59" s="17">
        <v>1</v>
      </c>
      <c r="I59" s="6">
        <f t="shared" si="28"/>
        <v>0</v>
      </c>
      <c r="J59" s="7">
        <f t="shared" si="29"/>
        <v>0</v>
      </c>
      <c r="K59" s="7">
        <f t="shared" si="30"/>
        <v>15</v>
      </c>
      <c r="L59" s="7">
        <f t="shared" si="31"/>
        <v>16</v>
      </c>
      <c r="M59" s="7">
        <f t="shared" si="32"/>
        <v>5</v>
      </c>
      <c r="N59" s="7">
        <f t="shared" si="33"/>
        <v>36</v>
      </c>
      <c r="O59" s="7">
        <v>10</v>
      </c>
      <c r="P59" s="10">
        <f t="shared" si="34"/>
        <v>3.6</v>
      </c>
    </row>
    <row r="60" spans="1:17" ht="17.25" thickBot="1">
      <c r="A60" s="166"/>
      <c r="B60" s="2">
        <v>10</v>
      </c>
      <c r="C60" s="32" t="s">
        <v>47</v>
      </c>
      <c r="D60" s="18"/>
      <c r="E60" s="19"/>
      <c r="F60" s="19">
        <v>3</v>
      </c>
      <c r="G60" s="19">
        <v>4</v>
      </c>
      <c r="H60" s="20">
        <v>3</v>
      </c>
      <c r="I60" s="6">
        <f t="shared" si="28"/>
        <v>0</v>
      </c>
      <c r="J60" s="7">
        <f t="shared" si="29"/>
        <v>0</v>
      </c>
      <c r="K60" s="7">
        <f t="shared" si="30"/>
        <v>9</v>
      </c>
      <c r="L60" s="7">
        <f t="shared" si="31"/>
        <v>16</v>
      </c>
      <c r="M60" s="7">
        <f t="shared" si="32"/>
        <v>15</v>
      </c>
      <c r="N60" s="7">
        <f t="shared" si="33"/>
        <v>40</v>
      </c>
      <c r="O60" s="7">
        <v>10</v>
      </c>
      <c r="P60" s="10">
        <f t="shared" si="34"/>
        <v>4</v>
      </c>
      <c r="Q60" s="1">
        <f>P61/10</f>
        <v>3.81</v>
      </c>
    </row>
    <row r="61" spans="1:17" ht="17.25" thickBot="1">
      <c r="D61"/>
      <c r="E61"/>
      <c r="F61"/>
      <c r="G61"/>
      <c r="H61"/>
      <c r="P61" s="1">
        <f>SUM(P51:P60)</f>
        <v>38.1</v>
      </c>
    </row>
    <row r="62" spans="1:17">
      <c r="A62" s="166">
        <v>7</v>
      </c>
      <c r="B62" s="161" t="s">
        <v>88</v>
      </c>
      <c r="C62" s="161"/>
      <c r="D62" s="21">
        <v>1</v>
      </c>
      <c r="E62" s="22">
        <v>2</v>
      </c>
      <c r="F62" s="22">
        <v>3</v>
      </c>
      <c r="G62" s="22">
        <v>4</v>
      </c>
      <c r="H62" s="23">
        <v>5</v>
      </c>
      <c r="I62" s="6"/>
      <c r="J62" s="7"/>
      <c r="K62" s="7"/>
      <c r="L62" s="7"/>
      <c r="M62" s="7"/>
      <c r="N62" s="7" t="s">
        <v>0</v>
      </c>
      <c r="O62" s="7" t="s">
        <v>1</v>
      </c>
      <c r="P62" s="7" t="s">
        <v>2</v>
      </c>
    </row>
    <row r="63" spans="1:17">
      <c r="A63" s="166"/>
      <c r="B63" s="2">
        <v>1</v>
      </c>
      <c r="C63" s="32" t="s">
        <v>28</v>
      </c>
      <c r="D63" s="15">
        <v>1</v>
      </c>
      <c r="E63" s="16">
        <v>1</v>
      </c>
      <c r="F63" s="16">
        <v>4</v>
      </c>
      <c r="G63" s="16">
        <v>2</v>
      </c>
      <c r="H63" s="17">
        <v>2</v>
      </c>
      <c r="I63" s="6">
        <f>D63*1</f>
        <v>1</v>
      </c>
      <c r="J63" s="7">
        <f>E63*2</f>
        <v>2</v>
      </c>
      <c r="K63" s="7">
        <f>F63*3</f>
        <v>12</v>
      </c>
      <c r="L63" s="7">
        <f>G63*4</f>
        <v>8</v>
      </c>
      <c r="M63" s="7">
        <f>H63*5</f>
        <v>10</v>
      </c>
      <c r="N63" s="7">
        <f>SUM(I63:M63)</f>
        <v>33</v>
      </c>
      <c r="O63" s="7">
        <v>10</v>
      </c>
      <c r="P63" s="10">
        <f>N63/O63</f>
        <v>3.3</v>
      </c>
    </row>
    <row r="64" spans="1:17">
      <c r="A64" s="166"/>
      <c r="B64" s="2">
        <v>2</v>
      </c>
      <c r="C64" s="32" t="s">
        <v>29</v>
      </c>
      <c r="D64" s="15"/>
      <c r="E64" s="16"/>
      <c r="F64" s="16">
        <v>5</v>
      </c>
      <c r="G64" s="16">
        <v>5</v>
      </c>
      <c r="H64" s="17"/>
      <c r="I64" s="6">
        <f t="shared" ref="I64:I72" si="35">D64*1</f>
        <v>0</v>
      </c>
      <c r="J64" s="7">
        <f t="shared" ref="J64:J72" si="36">E64*2</f>
        <v>0</v>
      </c>
      <c r="K64" s="7">
        <f t="shared" ref="K64:K72" si="37">F64*3</f>
        <v>15</v>
      </c>
      <c r="L64" s="7">
        <f t="shared" ref="L64:L72" si="38">G64*4</f>
        <v>20</v>
      </c>
      <c r="M64" s="7">
        <f t="shared" ref="M64:M72" si="39">H64*5</f>
        <v>0</v>
      </c>
      <c r="N64" s="7">
        <f t="shared" ref="N64:N72" si="40">SUM(I64:M64)</f>
        <v>35</v>
      </c>
      <c r="O64" s="7">
        <v>10</v>
      </c>
      <c r="P64" s="10">
        <f t="shared" ref="P64:P72" si="41">N64/O64</f>
        <v>3.5</v>
      </c>
    </row>
    <row r="65" spans="1:17">
      <c r="A65" s="166"/>
      <c r="B65" s="2">
        <v>3</v>
      </c>
      <c r="C65" s="32" t="s">
        <v>30</v>
      </c>
      <c r="D65" s="15"/>
      <c r="E65" s="16">
        <v>5</v>
      </c>
      <c r="F65" s="16">
        <v>2</v>
      </c>
      <c r="G65" s="16">
        <v>3</v>
      </c>
      <c r="H65" s="17"/>
      <c r="I65" s="6">
        <f t="shared" si="35"/>
        <v>0</v>
      </c>
      <c r="J65" s="7">
        <f t="shared" si="36"/>
        <v>10</v>
      </c>
      <c r="K65" s="7">
        <f t="shared" si="37"/>
        <v>6</v>
      </c>
      <c r="L65" s="7">
        <f t="shared" si="38"/>
        <v>12</v>
      </c>
      <c r="M65" s="7">
        <f t="shared" si="39"/>
        <v>0</v>
      </c>
      <c r="N65" s="7">
        <f t="shared" si="40"/>
        <v>28</v>
      </c>
      <c r="O65" s="7">
        <v>10</v>
      </c>
      <c r="P65" s="10">
        <f t="shared" si="41"/>
        <v>2.8</v>
      </c>
    </row>
    <row r="66" spans="1:17">
      <c r="A66" s="166"/>
      <c r="B66" s="2">
        <v>4</v>
      </c>
      <c r="C66" s="32" t="s">
        <v>31</v>
      </c>
      <c r="D66" s="15"/>
      <c r="E66" s="16"/>
      <c r="F66" s="16">
        <v>7</v>
      </c>
      <c r="G66" s="16">
        <v>3</v>
      </c>
      <c r="H66" s="17"/>
      <c r="I66" s="6">
        <f t="shared" si="35"/>
        <v>0</v>
      </c>
      <c r="J66" s="7">
        <f t="shared" si="36"/>
        <v>0</v>
      </c>
      <c r="K66" s="7">
        <f t="shared" si="37"/>
        <v>21</v>
      </c>
      <c r="L66" s="7">
        <f t="shared" si="38"/>
        <v>12</v>
      </c>
      <c r="M66" s="7">
        <f t="shared" si="39"/>
        <v>0</v>
      </c>
      <c r="N66" s="7">
        <f t="shared" si="40"/>
        <v>33</v>
      </c>
      <c r="O66" s="7">
        <v>10</v>
      </c>
      <c r="P66" s="10">
        <f t="shared" si="41"/>
        <v>3.3</v>
      </c>
    </row>
    <row r="67" spans="1:17" ht="24">
      <c r="A67" s="166"/>
      <c r="B67" s="2">
        <v>5</v>
      </c>
      <c r="C67" s="32" t="s">
        <v>32</v>
      </c>
      <c r="D67" s="15"/>
      <c r="E67" s="16"/>
      <c r="F67" s="16">
        <v>6</v>
      </c>
      <c r="G67" s="16">
        <v>4</v>
      </c>
      <c r="H67" s="17"/>
      <c r="I67" s="6">
        <f t="shared" si="35"/>
        <v>0</v>
      </c>
      <c r="J67" s="7">
        <f t="shared" si="36"/>
        <v>0</v>
      </c>
      <c r="K67" s="7">
        <f t="shared" si="37"/>
        <v>18</v>
      </c>
      <c r="L67" s="7">
        <f t="shared" si="38"/>
        <v>16</v>
      </c>
      <c r="M67" s="7">
        <f t="shared" si="39"/>
        <v>0</v>
      </c>
      <c r="N67" s="7">
        <f t="shared" si="40"/>
        <v>34</v>
      </c>
      <c r="O67" s="7">
        <v>10</v>
      </c>
      <c r="P67" s="10">
        <f t="shared" si="41"/>
        <v>3.4</v>
      </c>
    </row>
    <row r="68" spans="1:17" ht="24">
      <c r="A68" s="166"/>
      <c r="B68" s="2">
        <v>6</v>
      </c>
      <c r="C68" s="32" t="s">
        <v>33</v>
      </c>
      <c r="D68" s="15"/>
      <c r="E68" s="16"/>
      <c r="F68" s="16">
        <v>5</v>
      </c>
      <c r="G68" s="16">
        <v>5</v>
      </c>
      <c r="H68" s="17"/>
      <c r="I68" s="6">
        <f t="shared" si="35"/>
        <v>0</v>
      </c>
      <c r="J68" s="7">
        <f t="shared" si="36"/>
        <v>0</v>
      </c>
      <c r="K68" s="7">
        <f t="shared" si="37"/>
        <v>15</v>
      </c>
      <c r="L68" s="7">
        <f t="shared" si="38"/>
        <v>20</v>
      </c>
      <c r="M68" s="7">
        <f t="shared" si="39"/>
        <v>0</v>
      </c>
      <c r="N68" s="7">
        <f t="shared" si="40"/>
        <v>35</v>
      </c>
      <c r="O68" s="7">
        <v>10</v>
      </c>
      <c r="P68" s="10">
        <f t="shared" si="41"/>
        <v>3.5</v>
      </c>
    </row>
    <row r="69" spans="1:17">
      <c r="A69" s="166"/>
      <c r="B69" s="2">
        <v>7</v>
      </c>
      <c r="C69" s="32" t="s">
        <v>34</v>
      </c>
      <c r="D69" s="15"/>
      <c r="E69" s="16">
        <v>1</v>
      </c>
      <c r="F69" s="16">
        <v>4</v>
      </c>
      <c r="G69" s="16">
        <v>4</v>
      </c>
      <c r="H69" s="17">
        <v>1</v>
      </c>
      <c r="I69" s="6">
        <f t="shared" si="35"/>
        <v>0</v>
      </c>
      <c r="J69" s="7">
        <f t="shared" si="36"/>
        <v>2</v>
      </c>
      <c r="K69" s="7">
        <f t="shared" si="37"/>
        <v>12</v>
      </c>
      <c r="L69" s="7">
        <f t="shared" si="38"/>
        <v>16</v>
      </c>
      <c r="M69" s="7">
        <f t="shared" si="39"/>
        <v>5</v>
      </c>
      <c r="N69" s="7">
        <f t="shared" si="40"/>
        <v>35</v>
      </c>
      <c r="O69" s="7">
        <v>10</v>
      </c>
      <c r="P69" s="10">
        <f t="shared" si="41"/>
        <v>3.5</v>
      </c>
    </row>
    <row r="70" spans="1:17">
      <c r="A70" s="166"/>
      <c r="B70" s="2">
        <v>8</v>
      </c>
      <c r="C70" s="32" t="s">
        <v>35</v>
      </c>
      <c r="D70" s="15"/>
      <c r="E70" s="16"/>
      <c r="F70" s="16">
        <v>4</v>
      </c>
      <c r="G70" s="16">
        <v>6</v>
      </c>
      <c r="H70" s="17"/>
      <c r="I70" s="6">
        <f t="shared" si="35"/>
        <v>0</v>
      </c>
      <c r="J70" s="7">
        <f t="shared" si="36"/>
        <v>0</v>
      </c>
      <c r="K70" s="7">
        <f t="shared" si="37"/>
        <v>12</v>
      </c>
      <c r="L70" s="7">
        <f t="shared" si="38"/>
        <v>24</v>
      </c>
      <c r="M70" s="7">
        <f t="shared" si="39"/>
        <v>0</v>
      </c>
      <c r="N70" s="7">
        <f t="shared" si="40"/>
        <v>36</v>
      </c>
      <c r="O70" s="7">
        <v>10</v>
      </c>
      <c r="P70" s="10">
        <f t="shared" si="41"/>
        <v>3.6</v>
      </c>
    </row>
    <row r="71" spans="1:17" ht="24">
      <c r="A71" s="166"/>
      <c r="B71" s="2">
        <v>9</v>
      </c>
      <c r="C71" s="32" t="s">
        <v>36</v>
      </c>
      <c r="D71" s="15"/>
      <c r="E71" s="16"/>
      <c r="F71" s="16"/>
      <c r="G71" s="16">
        <v>7</v>
      </c>
      <c r="H71" s="17">
        <v>3</v>
      </c>
      <c r="I71" s="6">
        <f t="shared" si="35"/>
        <v>0</v>
      </c>
      <c r="J71" s="7">
        <f t="shared" si="36"/>
        <v>0</v>
      </c>
      <c r="K71" s="7">
        <f t="shared" si="37"/>
        <v>0</v>
      </c>
      <c r="L71" s="7">
        <f t="shared" si="38"/>
        <v>28</v>
      </c>
      <c r="M71" s="7">
        <f t="shared" si="39"/>
        <v>15</v>
      </c>
      <c r="N71" s="7">
        <f t="shared" si="40"/>
        <v>43</v>
      </c>
      <c r="O71" s="7">
        <v>10</v>
      </c>
      <c r="P71" s="10">
        <f t="shared" si="41"/>
        <v>4.3</v>
      </c>
    </row>
    <row r="72" spans="1:17" ht="17.25" thickBot="1">
      <c r="A72" s="166"/>
      <c r="B72" s="2">
        <v>10</v>
      </c>
      <c r="C72" s="32" t="s">
        <v>37</v>
      </c>
      <c r="D72" s="18"/>
      <c r="E72" s="19">
        <v>2</v>
      </c>
      <c r="F72" s="19">
        <v>2</v>
      </c>
      <c r="G72" s="19">
        <v>5</v>
      </c>
      <c r="H72" s="20">
        <v>1</v>
      </c>
      <c r="I72" s="6">
        <f t="shared" si="35"/>
        <v>0</v>
      </c>
      <c r="J72" s="7">
        <f t="shared" si="36"/>
        <v>4</v>
      </c>
      <c r="K72" s="7">
        <f t="shared" si="37"/>
        <v>6</v>
      </c>
      <c r="L72" s="7">
        <f t="shared" si="38"/>
        <v>20</v>
      </c>
      <c r="M72" s="7">
        <f t="shared" si="39"/>
        <v>5</v>
      </c>
      <c r="N72" s="7">
        <f t="shared" si="40"/>
        <v>35</v>
      </c>
      <c r="O72" s="7">
        <v>10</v>
      </c>
      <c r="P72" s="10">
        <f t="shared" si="41"/>
        <v>3.5</v>
      </c>
      <c r="Q72" s="1">
        <f>P73/10</f>
        <v>3.47</v>
      </c>
    </row>
    <row r="73" spans="1:17" ht="17.25" thickBot="1">
      <c r="D73"/>
      <c r="E73"/>
      <c r="F73"/>
      <c r="G73"/>
      <c r="H73"/>
      <c r="P73" s="1">
        <f>SUM(P63:P72)</f>
        <v>34.700000000000003</v>
      </c>
    </row>
    <row r="74" spans="1:17">
      <c r="A74" s="166">
        <v>8</v>
      </c>
      <c r="B74" s="161" t="s">
        <v>88</v>
      </c>
      <c r="C74" s="161"/>
      <c r="D74" s="21">
        <v>1</v>
      </c>
      <c r="E74" s="22">
        <v>2</v>
      </c>
      <c r="F74" s="22">
        <v>3</v>
      </c>
      <c r="G74" s="22">
        <v>4</v>
      </c>
      <c r="H74" s="23">
        <v>5</v>
      </c>
      <c r="I74" s="6"/>
      <c r="J74" s="7"/>
      <c r="K74" s="7"/>
      <c r="L74" s="7"/>
      <c r="M74" s="7"/>
      <c r="N74" s="7" t="s">
        <v>0</v>
      </c>
      <c r="O74" s="7" t="s">
        <v>1</v>
      </c>
      <c r="P74" s="7" t="s">
        <v>2</v>
      </c>
    </row>
    <row r="75" spans="1:17">
      <c r="A75" s="166"/>
      <c r="B75" s="2">
        <v>1</v>
      </c>
      <c r="C75" s="32" t="s">
        <v>18</v>
      </c>
      <c r="D75" s="15"/>
      <c r="E75" s="16"/>
      <c r="F75" s="16">
        <v>2</v>
      </c>
      <c r="G75" s="16">
        <v>6</v>
      </c>
      <c r="H75" s="17">
        <v>2</v>
      </c>
      <c r="I75" s="6">
        <f>D75*1</f>
        <v>0</v>
      </c>
      <c r="J75" s="7">
        <f>E75*2</f>
        <v>0</v>
      </c>
      <c r="K75" s="7">
        <f>F75*3</f>
        <v>6</v>
      </c>
      <c r="L75" s="7">
        <f>G75*4</f>
        <v>24</v>
      </c>
      <c r="M75" s="7">
        <f>H75*5</f>
        <v>10</v>
      </c>
      <c r="N75" s="7">
        <f>SUM(I75:M75)</f>
        <v>40</v>
      </c>
      <c r="O75" s="7">
        <v>10</v>
      </c>
      <c r="P75" s="10">
        <f>N75/O75</f>
        <v>4</v>
      </c>
    </row>
    <row r="76" spans="1:17">
      <c r="A76" s="166"/>
      <c r="B76" s="2">
        <v>2</v>
      </c>
      <c r="C76" s="32" t="s">
        <v>19</v>
      </c>
      <c r="D76" s="15"/>
      <c r="E76" s="16"/>
      <c r="F76" s="16">
        <v>4</v>
      </c>
      <c r="G76" s="16">
        <v>6</v>
      </c>
      <c r="H76" s="17"/>
      <c r="I76" s="6">
        <f t="shared" ref="I76:I84" si="42">D76*1</f>
        <v>0</v>
      </c>
      <c r="J76" s="7">
        <f t="shared" ref="J76:J84" si="43">E76*2</f>
        <v>0</v>
      </c>
      <c r="K76" s="7">
        <f t="shared" ref="K76:K84" si="44">F76*3</f>
        <v>12</v>
      </c>
      <c r="L76" s="7">
        <f t="shared" ref="L76:L84" si="45">G76*4</f>
        <v>24</v>
      </c>
      <c r="M76" s="7">
        <f t="shared" ref="M76:M84" si="46">H76*5</f>
        <v>0</v>
      </c>
      <c r="N76" s="7">
        <f t="shared" ref="N76:N84" si="47">SUM(I76:M76)</f>
        <v>36</v>
      </c>
      <c r="O76" s="7">
        <v>10</v>
      </c>
      <c r="P76" s="10">
        <f t="shared" ref="P76:P84" si="48">N76/O76</f>
        <v>3.6</v>
      </c>
    </row>
    <row r="77" spans="1:17" ht="24">
      <c r="A77" s="166"/>
      <c r="B77" s="2">
        <v>3</v>
      </c>
      <c r="C77" s="32" t="s">
        <v>20</v>
      </c>
      <c r="D77" s="15"/>
      <c r="E77" s="16">
        <v>2</v>
      </c>
      <c r="F77" s="16">
        <v>5</v>
      </c>
      <c r="G77" s="16">
        <v>3</v>
      </c>
      <c r="H77" s="17"/>
      <c r="I77" s="6">
        <f t="shared" si="42"/>
        <v>0</v>
      </c>
      <c r="J77" s="7">
        <f t="shared" si="43"/>
        <v>4</v>
      </c>
      <c r="K77" s="7">
        <f t="shared" si="44"/>
        <v>15</v>
      </c>
      <c r="L77" s="7">
        <f t="shared" si="45"/>
        <v>12</v>
      </c>
      <c r="M77" s="7">
        <f t="shared" si="46"/>
        <v>0</v>
      </c>
      <c r="N77" s="7">
        <f t="shared" si="47"/>
        <v>31</v>
      </c>
      <c r="O77" s="7">
        <v>10</v>
      </c>
      <c r="P77" s="10">
        <f t="shared" si="48"/>
        <v>3.1</v>
      </c>
    </row>
    <row r="78" spans="1:17" ht="24">
      <c r="A78" s="166"/>
      <c r="B78" s="2">
        <v>4</v>
      </c>
      <c r="C78" s="32" t="s">
        <v>21</v>
      </c>
      <c r="D78" s="15">
        <v>1</v>
      </c>
      <c r="E78" s="16">
        <v>5</v>
      </c>
      <c r="F78" s="16">
        <v>2</v>
      </c>
      <c r="G78" s="16">
        <v>2</v>
      </c>
      <c r="H78" s="17"/>
      <c r="I78" s="6">
        <f t="shared" si="42"/>
        <v>1</v>
      </c>
      <c r="J78" s="7">
        <f t="shared" si="43"/>
        <v>10</v>
      </c>
      <c r="K78" s="7">
        <f t="shared" si="44"/>
        <v>6</v>
      </c>
      <c r="L78" s="7">
        <f t="shared" si="45"/>
        <v>8</v>
      </c>
      <c r="M78" s="7">
        <f t="shared" si="46"/>
        <v>0</v>
      </c>
      <c r="N78" s="7">
        <f t="shared" si="47"/>
        <v>25</v>
      </c>
      <c r="O78" s="7">
        <v>10</v>
      </c>
      <c r="P78" s="10">
        <f t="shared" si="48"/>
        <v>2.5</v>
      </c>
    </row>
    <row r="79" spans="1:17" ht="24">
      <c r="A79" s="166"/>
      <c r="B79" s="2">
        <v>5</v>
      </c>
      <c r="C79" s="32" t="s">
        <v>22</v>
      </c>
      <c r="D79" s="15"/>
      <c r="E79" s="16">
        <v>1</v>
      </c>
      <c r="F79" s="16">
        <v>2</v>
      </c>
      <c r="G79" s="16">
        <v>5</v>
      </c>
      <c r="H79" s="17">
        <v>2</v>
      </c>
      <c r="I79" s="6">
        <f t="shared" si="42"/>
        <v>0</v>
      </c>
      <c r="J79" s="7">
        <f t="shared" si="43"/>
        <v>2</v>
      </c>
      <c r="K79" s="7">
        <f t="shared" si="44"/>
        <v>6</v>
      </c>
      <c r="L79" s="7">
        <f t="shared" si="45"/>
        <v>20</v>
      </c>
      <c r="M79" s="7">
        <f t="shared" si="46"/>
        <v>10</v>
      </c>
      <c r="N79" s="7">
        <f t="shared" si="47"/>
        <v>38</v>
      </c>
      <c r="O79" s="7">
        <v>10</v>
      </c>
      <c r="P79" s="10">
        <f t="shared" si="48"/>
        <v>3.8</v>
      </c>
    </row>
    <row r="80" spans="1:17" ht="24">
      <c r="A80" s="166"/>
      <c r="B80" s="2">
        <v>6</v>
      </c>
      <c r="C80" s="32" t="s">
        <v>23</v>
      </c>
      <c r="D80" s="15"/>
      <c r="E80" s="16"/>
      <c r="F80" s="16">
        <v>7</v>
      </c>
      <c r="G80" s="16">
        <v>1</v>
      </c>
      <c r="H80" s="17">
        <v>2</v>
      </c>
      <c r="I80" s="6">
        <f t="shared" si="42"/>
        <v>0</v>
      </c>
      <c r="J80" s="7">
        <f t="shared" si="43"/>
        <v>0</v>
      </c>
      <c r="K80" s="7">
        <f t="shared" si="44"/>
        <v>21</v>
      </c>
      <c r="L80" s="7">
        <f t="shared" si="45"/>
        <v>4</v>
      </c>
      <c r="M80" s="7">
        <f t="shared" si="46"/>
        <v>10</v>
      </c>
      <c r="N80" s="7">
        <f t="shared" si="47"/>
        <v>35</v>
      </c>
      <c r="O80" s="7">
        <v>10</v>
      </c>
      <c r="P80" s="10">
        <f t="shared" si="48"/>
        <v>3.5</v>
      </c>
    </row>
    <row r="81" spans="1:17" ht="24">
      <c r="A81" s="166"/>
      <c r="B81" s="2">
        <v>7</v>
      </c>
      <c r="C81" s="32" t="s">
        <v>24</v>
      </c>
      <c r="D81" s="15"/>
      <c r="E81" s="16">
        <v>2</v>
      </c>
      <c r="F81" s="16">
        <v>7</v>
      </c>
      <c r="G81" s="16">
        <v>1</v>
      </c>
      <c r="H81" s="17"/>
      <c r="I81" s="6">
        <f t="shared" si="42"/>
        <v>0</v>
      </c>
      <c r="J81" s="7">
        <f t="shared" si="43"/>
        <v>4</v>
      </c>
      <c r="K81" s="7">
        <f t="shared" si="44"/>
        <v>21</v>
      </c>
      <c r="L81" s="7">
        <f t="shared" si="45"/>
        <v>4</v>
      </c>
      <c r="M81" s="7">
        <f t="shared" si="46"/>
        <v>0</v>
      </c>
      <c r="N81" s="7">
        <f t="shared" si="47"/>
        <v>29</v>
      </c>
      <c r="O81" s="7">
        <v>10</v>
      </c>
      <c r="P81" s="10">
        <f t="shared" si="48"/>
        <v>2.9</v>
      </c>
    </row>
    <row r="82" spans="1:17" ht="24">
      <c r="A82" s="166"/>
      <c r="B82" s="2">
        <v>8</v>
      </c>
      <c r="C82" s="32" t="s">
        <v>25</v>
      </c>
      <c r="D82" s="15"/>
      <c r="E82" s="16"/>
      <c r="F82" s="16">
        <v>6</v>
      </c>
      <c r="G82" s="16">
        <v>4</v>
      </c>
      <c r="H82" s="17"/>
      <c r="I82" s="6">
        <f t="shared" si="42"/>
        <v>0</v>
      </c>
      <c r="J82" s="7">
        <f t="shared" si="43"/>
        <v>0</v>
      </c>
      <c r="K82" s="7">
        <f t="shared" si="44"/>
        <v>18</v>
      </c>
      <c r="L82" s="7">
        <f t="shared" si="45"/>
        <v>16</v>
      </c>
      <c r="M82" s="7">
        <f t="shared" si="46"/>
        <v>0</v>
      </c>
      <c r="N82" s="7">
        <f t="shared" si="47"/>
        <v>34</v>
      </c>
      <c r="O82" s="7">
        <v>10</v>
      </c>
      <c r="P82" s="10">
        <f t="shared" si="48"/>
        <v>3.4</v>
      </c>
    </row>
    <row r="83" spans="1:17" ht="24">
      <c r="A83" s="166"/>
      <c r="B83" s="2">
        <v>9</v>
      </c>
      <c r="C83" s="32" t="s">
        <v>26</v>
      </c>
      <c r="D83" s="15"/>
      <c r="E83" s="16"/>
      <c r="F83" s="16">
        <v>4</v>
      </c>
      <c r="G83" s="16">
        <v>5</v>
      </c>
      <c r="H83" s="17">
        <v>1</v>
      </c>
      <c r="I83" s="6">
        <f t="shared" si="42"/>
        <v>0</v>
      </c>
      <c r="J83" s="7">
        <f t="shared" si="43"/>
        <v>0</v>
      </c>
      <c r="K83" s="7">
        <f t="shared" si="44"/>
        <v>12</v>
      </c>
      <c r="L83" s="7">
        <f t="shared" si="45"/>
        <v>20</v>
      </c>
      <c r="M83" s="7">
        <f t="shared" si="46"/>
        <v>5</v>
      </c>
      <c r="N83" s="7">
        <f t="shared" si="47"/>
        <v>37</v>
      </c>
      <c r="O83" s="7">
        <v>10</v>
      </c>
      <c r="P83" s="10">
        <f t="shared" si="48"/>
        <v>3.7</v>
      </c>
    </row>
    <row r="84" spans="1:17" ht="24.75" thickBot="1">
      <c r="A84" s="166"/>
      <c r="B84" s="2">
        <v>10</v>
      </c>
      <c r="C84" s="32" t="s">
        <v>27</v>
      </c>
      <c r="D84" s="18"/>
      <c r="E84" s="19">
        <v>1</v>
      </c>
      <c r="F84" s="19">
        <v>5</v>
      </c>
      <c r="G84" s="19">
        <v>3</v>
      </c>
      <c r="H84" s="20">
        <v>1</v>
      </c>
      <c r="I84" s="6">
        <f t="shared" si="42"/>
        <v>0</v>
      </c>
      <c r="J84" s="7">
        <f t="shared" si="43"/>
        <v>2</v>
      </c>
      <c r="K84" s="7">
        <f t="shared" si="44"/>
        <v>15</v>
      </c>
      <c r="L84" s="7">
        <f t="shared" si="45"/>
        <v>12</v>
      </c>
      <c r="M84" s="7">
        <f t="shared" si="46"/>
        <v>5</v>
      </c>
      <c r="N84" s="7">
        <f t="shared" si="47"/>
        <v>34</v>
      </c>
      <c r="O84" s="7">
        <v>10</v>
      </c>
      <c r="P84" s="10">
        <f t="shared" si="48"/>
        <v>3.4</v>
      </c>
      <c r="Q84" s="1">
        <f>P85/10</f>
        <v>3.3899999999999997</v>
      </c>
    </row>
    <row r="85" spans="1:17" ht="17.25" thickBot="1">
      <c r="D85"/>
      <c r="E85"/>
      <c r="F85"/>
      <c r="G85"/>
      <c r="H85"/>
      <c r="P85" s="1">
        <f>SUM(P75:P84)</f>
        <v>33.9</v>
      </c>
    </row>
    <row r="86" spans="1:17">
      <c r="A86" s="166">
        <v>9</v>
      </c>
      <c r="B86" s="161" t="s">
        <v>88</v>
      </c>
      <c r="C86" s="161"/>
      <c r="D86" s="21">
        <v>1</v>
      </c>
      <c r="E86" s="22">
        <v>2</v>
      </c>
      <c r="F86" s="22">
        <v>3</v>
      </c>
      <c r="G86" s="22">
        <v>4</v>
      </c>
      <c r="H86" s="23">
        <v>5</v>
      </c>
      <c r="I86" s="6"/>
      <c r="J86" s="7"/>
      <c r="K86" s="7"/>
      <c r="L86" s="7"/>
      <c r="M86" s="7"/>
      <c r="N86" s="7" t="s">
        <v>0</v>
      </c>
      <c r="O86" s="7" t="s">
        <v>1</v>
      </c>
      <c r="P86" s="7" t="s">
        <v>2</v>
      </c>
    </row>
    <row r="87" spans="1:17" ht="24">
      <c r="A87" s="166"/>
      <c r="B87" s="35">
        <v>1</v>
      </c>
      <c r="C87" s="36" t="s">
        <v>8</v>
      </c>
      <c r="D87" s="15"/>
      <c r="E87" s="16">
        <v>2</v>
      </c>
      <c r="F87" s="16">
        <v>4</v>
      </c>
      <c r="G87" s="16">
        <v>4</v>
      </c>
      <c r="H87" s="17"/>
      <c r="I87" s="6">
        <f>D87*1</f>
        <v>0</v>
      </c>
      <c r="J87" s="7">
        <f>E87*2</f>
        <v>4</v>
      </c>
      <c r="K87" s="7">
        <f>F87*3</f>
        <v>12</v>
      </c>
      <c r="L87" s="7">
        <f>G87*4</f>
        <v>16</v>
      </c>
      <c r="M87" s="7">
        <f>H87*5</f>
        <v>0</v>
      </c>
      <c r="N87" s="7">
        <f>SUM(I87:M87)</f>
        <v>32</v>
      </c>
      <c r="O87" s="7">
        <v>10</v>
      </c>
      <c r="P87" s="10">
        <f>N87/O87</f>
        <v>3.2</v>
      </c>
    </row>
    <row r="88" spans="1:17" ht="24">
      <c r="A88" s="166"/>
      <c r="B88" s="2">
        <v>2</v>
      </c>
      <c r="C88" s="32" t="s">
        <v>9</v>
      </c>
      <c r="D88" s="15"/>
      <c r="E88" s="16"/>
      <c r="F88" s="16">
        <v>7</v>
      </c>
      <c r="G88" s="16">
        <v>3</v>
      </c>
      <c r="H88" s="17"/>
      <c r="I88" s="6">
        <f t="shared" ref="I88:I96" si="49">D88*1</f>
        <v>0</v>
      </c>
      <c r="J88" s="7">
        <f t="shared" ref="J88:J96" si="50">E88*2</f>
        <v>0</v>
      </c>
      <c r="K88" s="7">
        <f t="shared" ref="K88:K96" si="51">F88*3</f>
        <v>21</v>
      </c>
      <c r="L88" s="7">
        <f t="shared" ref="L88:L96" si="52">G88*4</f>
        <v>12</v>
      </c>
      <c r="M88" s="7">
        <f t="shared" ref="M88:M96" si="53">H88*5</f>
        <v>0</v>
      </c>
      <c r="N88" s="7">
        <f t="shared" ref="N88:N96" si="54">SUM(I88:M88)</f>
        <v>33</v>
      </c>
      <c r="O88" s="7">
        <v>10</v>
      </c>
      <c r="P88" s="10">
        <f t="shared" ref="P88:P96" si="55">N88/O88</f>
        <v>3.3</v>
      </c>
    </row>
    <row r="89" spans="1:17" ht="24">
      <c r="A89" s="166"/>
      <c r="B89" s="2">
        <v>3</v>
      </c>
      <c r="C89" s="32" t="s">
        <v>10</v>
      </c>
      <c r="D89" s="15"/>
      <c r="E89" s="16"/>
      <c r="F89" s="16">
        <v>5</v>
      </c>
      <c r="G89" s="16">
        <v>4</v>
      </c>
      <c r="H89" s="17">
        <v>1</v>
      </c>
      <c r="I89" s="6">
        <f t="shared" si="49"/>
        <v>0</v>
      </c>
      <c r="J89" s="7">
        <f t="shared" si="50"/>
        <v>0</v>
      </c>
      <c r="K89" s="7">
        <f t="shared" si="51"/>
        <v>15</v>
      </c>
      <c r="L89" s="7">
        <f t="shared" si="52"/>
        <v>16</v>
      </c>
      <c r="M89" s="7">
        <f t="shared" si="53"/>
        <v>5</v>
      </c>
      <c r="N89" s="7">
        <f t="shared" si="54"/>
        <v>36</v>
      </c>
      <c r="O89" s="7">
        <v>10</v>
      </c>
      <c r="P89" s="10">
        <f t="shared" si="55"/>
        <v>3.6</v>
      </c>
    </row>
    <row r="90" spans="1:17" ht="24">
      <c r="A90" s="166"/>
      <c r="B90" s="2">
        <v>4</v>
      </c>
      <c r="C90" s="32" t="s">
        <v>11</v>
      </c>
      <c r="D90" s="15">
        <v>1</v>
      </c>
      <c r="E90" s="16"/>
      <c r="F90" s="16">
        <v>3</v>
      </c>
      <c r="G90" s="16">
        <v>5</v>
      </c>
      <c r="H90" s="17">
        <v>1</v>
      </c>
      <c r="I90" s="6">
        <f t="shared" si="49"/>
        <v>1</v>
      </c>
      <c r="J90" s="7">
        <f t="shared" si="50"/>
        <v>0</v>
      </c>
      <c r="K90" s="7">
        <f t="shared" si="51"/>
        <v>9</v>
      </c>
      <c r="L90" s="7">
        <f t="shared" si="52"/>
        <v>20</v>
      </c>
      <c r="M90" s="7">
        <f t="shared" si="53"/>
        <v>5</v>
      </c>
      <c r="N90" s="7">
        <f t="shared" si="54"/>
        <v>35</v>
      </c>
      <c r="O90" s="7">
        <v>10</v>
      </c>
      <c r="P90" s="10">
        <f t="shared" si="55"/>
        <v>3.5</v>
      </c>
    </row>
    <row r="91" spans="1:17" ht="24">
      <c r="A91" s="166"/>
      <c r="B91" s="2">
        <v>5</v>
      </c>
      <c r="C91" s="32" t="s">
        <v>12</v>
      </c>
      <c r="D91" s="15"/>
      <c r="E91" s="16">
        <v>1</v>
      </c>
      <c r="F91" s="16">
        <v>4</v>
      </c>
      <c r="G91" s="16">
        <v>5</v>
      </c>
      <c r="H91" s="17"/>
      <c r="I91" s="6">
        <f t="shared" si="49"/>
        <v>0</v>
      </c>
      <c r="J91" s="7">
        <f t="shared" si="50"/>
        <v>2</v>
      </c>
      <c r="K91" s="7">
        <f t="shared" si="51"/>
        <v>12</v>
      </c>
      <c r="L91" s="7">
        <f t="shared" si="52"/>
        <v>20</v>
      </c>
      <c r="M91" s="7">
        <f t="shared" si="53"/>
        <v>0</v>
      </c>
      <c r="N91" s="7">
        <f t="shared" si="54"/>
        <v>34</v>
      </c>
      <c r="O91" s="7">
        <v>10</v>
      </c>
      <c r="P91" s="10">
        <f t="shared" si="55"/>
        <v>3.4</v>
      </c>
    </row>
    <row r="92" spans="1:17" ht="24">
      <c r="A92" s="166"/>
      <c r="B92" s="2">
        <v>6</v>
      </c>
      <c r="C92" s="32" t="s">
        <v>13</v>
      </c>
      <c r="D92" s="15"/>
      <c r="E92" s="16">
        <v>1</v>
      </c>
      <c r="F92" s="16">
        <v>5</v>
      </c>
      <c r="G92" s="16">
        <v>4</v>
      </c>
      <c r="H92" s="17"/>
      <c r="I92" s="6">
        <f t="shared" si="49"/>
        <v>0</v>
      </c>
      <c r="J92" s="7">
        <f t="shared" si="50"/>
        <v>2</v>
      </c>
      <c r="K92" s="7">
        <f t="shared" si="51"/>
        <v>15</v>
      </c>
      <c r="L92" s="7">
        <f t="shared" si="52"/>
        <v>16</v>
      </c>
      <c r="M92" s="7">
        <f t="shared" si="53"/>
        <v>0</v>
      </c>
      <c r="N92" s="7">
        <f t="shared" si="54"/>
        <v>33</v>
      </c>
      <c r="O92" s="7">
        <v>10</v>
      </c>
      <c r="P92" s="10">
        <f t="shared" si="55"/>
        <v>3.3</v>
      </c>
    </row>
    <row r="93" spans="1:17" ht="24">
      <c r="A93" s="166"/>
      <c r="B93" s="2">
        <v>7</v>
      </c>
      <c r="C93" s="32" t="s">
        <v>14</v>
      </c>
      <c r="D93" s="15"/>
      <c r="E93" s="16">
        <v>1</v>
      </c>
      <c r="F93" s="16">
        <v>4</v>
      </c>
      <c r="G93" s="16">
        <v>5</v>
      </c>
      <c r="H93" s="17"/>
      <c r="I93" s="6">
        <f t="shared" si="49"/>
        <v>0</v>
      </c>
      <c r="J93" s="7">
        <f t="shared" si="50"/>
        <v>2</v>
      </c>
      <c r="K93" s="7">
        <f t="shared" si="51"/>
        <v>12</v>
      </c>
      <c r="L93" s="7">
        <f t="shared" si="52"/>
        <v>20</v>
      </c>
      <c r="M93" s="7">
        <f t="shared" si="53"/>
        <v>0</v>
      </c>
      <c r="N93" s="7">
        <f t="shared" si="54"/>
        <v>34</v>
      </c>
      <c r="O93" s="7">
        <v>10</v>
      </c>
      <c r="P93" s="10">
        <f t="shared" si="55"/>
        <v>3.4</v>
      </c>
    </row>
    <row r="94" spans="1:17">
      <c r="A94" s="166"/>
      <c r="B94" s="2">
        <v>8</v>
      </c>
      <c r="C94" s="32" t="s">
        <v>15</v>
      </c>
      <c r="D94" s="15"/>
      <c r="E94" s="16"/>
      <c r="F94" s="16">
        <v>1</v>
      </c>
      <c r="G94" s="16">
        <v>5</v>
      </c>
      <c r="H94" s="17">
        <v>4</v>
      </c>
      <c r="I94" s="6">
        <f t="shared" si="49"/>
        <v>0</v>
      </c>
      <c r="J94" s="7">
        <f t="shared" si="50"/>
        <v>0</v>
      </c>
      <c r="K94" s="7">
        <f t="shared" si="51"/>
        <v>3</v>
      </c>
      <c r="L94" s="7">
        <f t="shared" si="52"/>
        <v>20</v>
      </c>
      <c r="M94" s="7">
        <f t="shared" si="53"/>
        <v>20</v>
      </c>
      <c r="N94" s="7">
        <f t="shared" si="54"/>
        <v>43</v>
      </c>
      <c r="O94" s="7">
        <v>10</v>
      </c>
      <c r="P94" s="10">
        <f t="shared" si="55"/>
        <v>4.3</v>
      </c>
    </row>
    <row r="95" spans="1:17" ht="24">
      <c r="A95" s="166"/>
      <c r="B95" s="2">
        <v>9</v>
      </c>
      <c r="C95" s="32" t="s">
        <v>16</v>
      </c>
      <c r="D95" s="15"/>
      <c r="E95" s="16"/>
      <c r="F95" s="16">
        <v>2</v>
      </c>
      <c r="G95" s="16">
        <v>5</v>
      </c>
      <c r="H95" s="17">
        <v>3</v>
      </c>
      <c r="I95" s="6">
        <f t="shared" si="49"/>
        <v>0</v>
      </c>
      <c r="J95" s="7">
        <f t="shared" si="50"/>
        <v>0</v>
      </c>
      <c r="K95" s="7">
        <f t="shared" si="51"/>
        <v>6</v>
      </c>
      <c r="L95" s="7">
        <f t="shared" si="52"/>
        <v>20</v>
      </c>
      <c r="M95" s="7">
        <f t="shared" si="53"/>
        <v>15</v>
      </c>
      <c r="N95" s="7">
        <f t="shared" si="54"/>
        <v>41</v>
      </c>
      <c r="O95" s="7">
        <v>10</v>
      </c>
      <c r="P95" s="10">
        <f t="shared" si="55"/>
        <v>4.0999999999999996</v>
      </c>
    </row>
    <row r="96" spans="1:17" ht="17.25" thickBot="1">
      <c r="A96" s="166"/>
      <c r="B96" s="2">
        <v>10</v>
      </c>
      <c r="C96" s="32" t="s">
        <v>17</v>
      </c>
      <c r="D96" s="18"/>
      <c r="E96" s="19"/>
      <c r="F96" s="19">
        <v>4</v>
      </c>
      <c r="G96" s="19">
        <v>4</v>
      </c>
      <c r="H96" s="20">
        <v>2</v>
      </c>
      <c r="I96" s="6">
        <f t="shared" si="49"/>
        <v>0</v>
      </c>
      <c r="J96" s="7">
        <f t="shared" si="50"/>
        <v>0</v>
      </c>
      <c r="K96" s="7">
        <f t="shared" si="51"/>
        <v>12</v>
      </c>
      <c r="L96" s="7">
        <f t="shared" si="52"/>
        <v>16</v>
      </c>
      <c r="M96" s="7">
        <f t="shared" si="53"/>
        <v>10</v>
      </c>
      <c r="N96" s="7">
        <f t="shared" si="54"/>
        <v>38</v>
      </c>
      <c r="O96" s="7">
        <v>10</v>
      </c>
      <c r="P96" s="10">
        <f t="shared" si="55"/>
        <v>3.8</v>
      </c>
      <c r="Q96" s="1">
        <f>P97/10</f>
        <v>3.59</v>
      </c>
    </row>
    <row r="97" spans="16:18">
      <c r="P97" s="1">
        <f>SUM(P87:P96)</f>
        <v>35.9</v>
      </c>
    </row>
    <row r="98" spans="16:18">
      <c r="Q98" s="7" t="s">
        <v>6</v>
      </c>
      <c r="R98" s="7" t="s">
        <v>7</v>
      </c>
    </row>
    <row r="99" spans="16:18">
      <c r="Q99" s="7">
        <f>SUM(Q4:Q98)</f>
        <v>28.869999999999997</v>
      </c>
      <c r="R99" s="7">
        <f>Q99/8</f>
        <v>3.6087499999999997</v>
      </c>
    </row>
  </sheetData>
  <mergeCells count="18">
    <mergeCell ref="B50:C50"/>
    <mergeCell ref="B62:C62"/>
    <mergeCell ref="B74:C74"/>
    <mergeCell ref="B86:C86"/>
    <mergeCell ref="D1:P1"/>
    <mergeCell ref="A62:A72"/>
    <mergeCell ref="A74:A84"/>
    <mergeCell ref="A86:A96"/>
    <mergeCell ref="A2:A12"/>
    <mergeCell ref="I2:M2"/>
    <mergeCell ref="A14:A24"/>
    <mergeCell ref="A26:A36"/>
    <mergeCell ref="A38:A48"/>
    <mergeCell ref="A50:A60"/>
    <mergeCell ref="B2:C2"/>
    <mergeCell ref="B14:C14"/>
    <mergeCell ref="B26:C26"/>
    <mergeCell ref="B38:C38"/>
  </mergeCells>
  <phoneticPr fontId="1" type="noConversion"/>
  <printOptions horizontalCentered="1" verticalCentered="1"/>
  <pageMargins left="0" right="0" top="0" bottom="0" header="0" footer="0"/>
  <pageSetup paperSize="9" scale="4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99"/>
  <sheetViews>
    <sheetView workbookViewId="0">
      <selection activeCell="D2" sqref="D2:R13"/>
    </sheetView>
  </sheetViews>
  <sheetFormatPr defaultRowHeight="16.5"/>
  <cols>
    <col min="1" max="1" width="9" style="1"/>
    <col min="2" max="2" width="9" style="31"/>
    <col min="3" max="3" width="40.625" style="31" customWidth="1"/>
    <col min="4" max="8" width="9" style="1"/>
    <col min="9" max="9" width="9" style="1" hidden="1" customWidth="1"/>
    <col min="10" max="10" width="2.5" style="1" hidden="1" customWidth="1"/>
    <col min="11" max="14" width="3.5" style="1" hidden="1" customWidth="1"/>
    <col min="15" max="15" width="9" style="1" hidden="1" customWidth="1"/>
    <col min="16" max="16384" width="9" style="1"/>
  </cols>
  <sheetData>
    <row r="1" spans="1:18" ht="17.25" thickBot="1"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</row>
    <row r="2" spans="1:18">
      <c r="A2" s="166">
        <v>2</v>
      </c>
      <c r="B2" s="161" t="s">
        <v>88</v>
      </c>
      <c r="C2" s="161"/>
      <c r="D2" s="3">
        <v>1</v>
      </c>
      <c r="E2" s="4">
        <v>2</v>
      </c>
      <c r="F2" s="4">
        <v>3</v>
      </c>
      <c r="G2" s="4">
        <v>4</v>
      </c>
      <c r="H2" s="5">
        <v>5</v>
      </c>
      <c r="I2" s="24"/>
      <c r="J2" s="163" t="s">
        <v>3</v>
      </c>
      <c r="K2" s="164"/>
      <c r="L2" s="164"/>
      <c r="M2" s="164"/>
      <c r="N2" s="165"/>
      <c r="O2" s="7" t="s">
        <v>0</v>
      </c>
      <c r="P2" s="7" t="s">
        <v>1</v>
      </c>
      <c r="Q2" s="7" t="s">
        <v>2</v>
      </c>
    </row>
    <row r="3" spans="1:18">
      <c r="A3" s="166"/>
      <c r="B3" s="2">
        <v>1</v>
      </c>
      <c r="C3" s="32" t="s">
        <v>77</v>
      </c>
      <c r="D3" s="8">
        <f>청소년!D3+유치부!D3+초등부!D3</f>
        <v>0</v>
      </c>
      <c r="E3" s="8">
        <f>청소년!E3+유치부!E3+초등부!E3</f>
        <v>1</v>
      </c>
      <c r="F3" s="8">
        <f>청소년!F3+유치부!F3+초등부!F3</f>
        <v>5</v>
      </c>
      <c r="G3" s="8">
        <f>청소년!G3+유치부!G3+초등부!G3</f>
        <v>14</v>
      </c>
      <c r="H3" s="8">
        <f>청소년!H3+유치부!H3+초등부!H3</f>
        <v>5</v>
      </c>
      <c r="I3" s="14">
        <f>SUM(D3:H3)</f>
        <v>25</v>
      </c>
      <c r="J3" s="6">
        <f>D3*1</f>
        <v>0</v>
      </c>
      <c r="K3" s="7">
        <f>E3*2</f>
        <v>2</v>
      </c>
      <c r="L3" s="7">
        <f>F3*3</f>
        <v>15</v>
      </c>
      <c r="M3" s="7">
        <f>G3*4</f>
        <v>56</v>
      </c>
      <c r="N3" s="7">
        <f>H3*5</f>
        <v>25</v>
      </c>
      <c r="O3" s="7">
        <f>SUM(J3:N3)</f>
        <v>98</v>
      </c>
      <c r="P3" s="7">
        <v>25</v>
      </c>
      <c r="Q3" s="10">
        <f>O3/P3</f>
        <v>3.92</v>
      </c>
    </row>
    <row r="4" spans="1:18" ht="24">
      <c r="A4" s="166"/>
      <c r="B4" s="2">
        <v>2</v>
      </c>
      <c r="C4" s="32" t="s">
        <v>78</v>
      </c>
      <c r="D4" s="8">
        <f>청소년!D4+유치부!D4+초등부!D4</f>
        <v>0</v>
      </c>
      <c r="E4" s="8">
        <f>청소년!E4+유치부!E4+초등부!E4</f>
        <v>2</v>
      </c>
      <c r="F4" s="8">
        <f>청소년!F4+유치부!F4+초등부!F4</f>
        <v>9</v>
      </c>
      <c r="G4" s="8">
        <f>청소년!G4+유치부!G4+초등부!G4</f>
        <v>11</v>
      </c>
      <c r="H4" s="8">
        <f>청소년!H4+유치부!H4+초등부!H4</f>
        <v>3</v>
      </c>
      <c r="I4" s="14">
        <f t="shared" ref="I4:I12" si="0">SUM(D4:H4)</f>
        <v>25</v>
      </c>
      <c r="J4" s="6">
        <f t="shared" ref="J4:J12" si="1">D4*1</f>
        <v>0</v>
      </c>
      <c r="K4" s="7">
        <f t="shared" ref="K4:K12" si="2">E4*2</f>
        <v>4</v>
      </c>
      <c r="L4" s="7">
        <f t="shared" ref="L4:L12" si="3">F4*3</f>
        <v>27</v>
      </c>
      <c r="M4" s="7">
        <f t="shared" ref="M4:M12" si="4">G4*4</f>
        <v>44</v>
      </c>
      <c r="N4" s="7">
        <f t="shared" ref="N4:N12" si="5">H4*5</f>
        <v>15</v>
      </c>
      <c r="O4" s="7">
        <f t="shared" ref="O4:O12" si="6">SUM(J4:N4)</f>
        <v>90</v>
      </c>
      <c r="P4" s="7">
        <v>25</v>
      </c>
      <c r="Q4" s="10">
        <f t="shared" ref="Q4:Q12" si="7">O4/P4</f>
        <v>3.6</v>
      </c>
    </row>
    <row r="5" spans="1:18" ht="24">
      <c r="A5" s="166"/>
      <c r="B5" s="2">
        <v>3</v>
      </c>
      <c r="C5" s="32" t="s">
        <v>79</v>
      </c>
      <c r="D5" s="8">
        <f>청소년!D5+유치부!D5+초등부!D5</f>
        <v>0</v>
      </c>
      <c r="E5" s="8">
        <f>청소년!E5+유치부!E5+초등부!E5</f>
        <v>3</v>
      </c>
      <c r="F5" s="8">
        <f>청소년!F5+유치부!F5+초등부!F5</f>
        <v>7</v>
      </c>
      <c r="G5" s="8">
        <f>청소년!G5+유치부!G5+초등부!G5</f>
        <v>11</v>
      </c>
      <c r="H5" s="8">
        <f>청소년!H5+유치부!H5+초등부!H5</f>
        <v>4</v>
      </c>
      <c r="I5" s="14">
        <f t="shared" si="0"/>
        <v>25</v>
      </c>
      <c r="J5" s="6">
        <f t="shared" si="1"/>
        <v>0</v>
      </c>
      <c r="K5" s="7">
        <f t="shared" si="2"/>
        <v>6</v>
      </c>
      <c r="L5" s="7">
        <f t="shared" si="3"/>
        <v>21</v>
      </c>
      <c r="M5" s="7">
        <f t="shared" si="4"/>
        <v>44</v>
      </c>
      <c r="N5" s="7">
        <f t="shared" si="5"/>
        <v>20</v>
      </c>
      <c r="O5" s="7">
        <f t="shared" si="6"/>
        <v>91</v>
      </c>
      <c r="P5" s="7">
        <v>25</v>
      </c>
      <c r="Q5" s="10">
        <f t="shared" si="7"/>
        <v>3.64</v>
      </c>
    </row>
    <row r="6" spans="1:18" ht="24">
      <c r="A6" s="166"/>
      <c r="B6" s="2">
        <v>4</v>
      </c>
      <c r="C6" s="32" t="s">
        <v>80</v>
      </c>
      <c r="D6" s="8">
        <f>청소년!D6+유치부!D6+초등부!D6</f>
        <v>0</v>
      </c>
      <c r="E6" s="8">
        <f>청소년!E6+유치부!E6+초등부!E6</f>
        <v>5</v>
      </c>
      <c r="F6" s="8">
        <f>청소년!F6+유치부!F6+초등부!F6</f>
        <v>12</v>
      </c>
      <c r="G6" s="8">
        <f>청소년!G6+유치부!G6+초등부!G6</f>
        <v>7</v>
      </c>
      <c r="H6" s="8">
        <f>청소년!H6+유치부!H6+초등부!H6</f>
        <v>1</v>
      </c>
      <c r="I6" s="14">
        <f t="shared" si="0"/>
        <v>25</v>
      </c>
      <c r="J6" s="6">
        <f t="shared" si="1"/>
        <v>0</v>
      </c>
      <c r="K6" s="7">
        <f t="shared" si="2"/>
        <v>10</v>
      </c>
      <c r="L6" s="7">
        <f t="shared" si="3"/>
        <v>36</v>
      </c>
      <c r="M6" s="7">
        <f t="shared" si="4"/>
        <v>28</v>
      </c>
      <c r="N6" s="7">
        <f t="shared" si="5"/>
        <v>5</v>
      </c>
      <c r="O6" s="7">
        <f t="shared" si="6"/>
        <v>79</v>
      </c>
      <c r="P6" s="7">
        <v>25</v>
      </c>
      <c r="Q6" s="10">
        <f t="shared" si="7"/>
        <v>3.16</v>
      </c>
    </row>
    <row r="7" spans="1:18" ht="24">
      <c r="A7" s="166"/>
      <c r="B7" s="2">
        <v>5</v>
      </c>
      <c r="C7" s="32" t="s">
        <v>81</v>
      </c>
      <c r="D7" s="8">
        <f>청소년!D7+유치부!D7+초등부!D7</f>
        <v>1</v>
      </c>
      <c r="E7" s="8">
        <f>청소년!E7+유치부!E7+초등부!E7</f>
        <v>3</v>
      </c>
      <c r="F7" s="8">
        <f>청소년!F7+유치부!F7+초등부!F7</f>
        <v>11</v>
      </c>
      <c r="G7" s="8">
        <f>청소년!G7+유치부!G7+초등부!G7</f>
        <v>8</v>
      </c>
      <c r="H7" s="8">
        <f>청소년!H7+유치부!H7+초등부!H7</f>
        <v>2</v>
      </c>
      <c r="I7" s="14">
        <f t="shared" si="0"/>
        <v>25</v>
      </c>
      <c r="J7" s="6">
        <f t="shared" si="1"/>
        <v>1</v>
      </c>
      <c r="K7" s="7">
        <f t="shared" si="2"/>
        <v>6</v>
      </c>
      <c r="L7" s="7">
        <f t="shared" si="3"/>
        <v>33</v>
      </c>
      <c r="M7" s="7">
        <f t="shared" si="4"/>
        <v>32</v>
      </c>
      <c r="N7" s="7">
        <f t="shared" si="5"/>
        <v>10</v>
      </c>
      <c r="O7" s="7">
        <f t="shared" si="6"/>
        <v>82</v>
      </c>
      <c r="P7" s="7">
        <v>25</v>
      </c>
      <c r="Q7" s="10">
        <f t="shared" si="7"/>
        <v>3.28</v>
      </c>
    </row>
    <row r="8" spans="1:18" ht="24">
      <c r="A8" s="166"/>
      <c r="B8" s="2">
        <v>6</v>
      </c>
      <c r="C8" s="32" t="s">
        <v>82</v>
      </c>
      <c r="D8" s="8">
        <f>청소년!D8+유치부!D8+초등부!D8</f>
        <v>1</v>
      </c>
      <c r="E8" s="8">
        <f>청소년!E8+유치부!E8+초등부!E8</f>
        <v>3</v>
      </c>
      <c r="F8" s="8">
        <f>청소년!F8+유치부!F8+초등부!F8</f>
        <v>10</v>
      </c>
      <c r="G8" s="8">
        <f>청소년!G8+유치부!G8+초등부!G8</f>
        <v>8</v>
      </c>
      <c r="H8" s="8">
        <f>청소년!H8+유치부!H8+초등부!H8</f>
        <v>3</v>
      </c>
      <c r="I8" s="14">
        <f t="shared" si="0"/>
        <v>25</v>
      </c>
      <c r="J8" s="6">
        <f t="shared" si="1"/>
        <v>1</v>
      </c>
      <c r="K8" s="7">
        <f t="shared" si="2"/>
        <v>6</v>
      </c>
      <c r="L8" s="7">
        <f t="shared" si="3"/>
        <v>30</v>
      </c>
      <c r="M8" s="7">
        <f t="shared" si="4"/>
        <v>32</v>
      </c>
      <c r="N8" s="7">
        <f t="shared" si="5"/>
        <v>15</v>
      </c>
      <c r="O8" s="7">
        <f t="shared" si="6"/>
        <v>84</v>
      </c>
      <c r="P8" s="7">
        <v>25</v>
      </c>
      <c r="Q8" s="10">
        <f t="shared" si="7"/>
        <v>3.36</v>
      </c>
    </row>
    <row r="9" spans="1:18" ht="24">
      <c r="A9" s="166"/>
      <c r="B9" s="2">
        <v>7</v>
      </c>
      <c r="C9" s="32" t="s">
        <v>83</v>
      </c>
      <c r="D9" s="8">
        <f>청소년!D9+유치부!D9+초등부!D9</f>
        <v>0</v>
      </c>
      <c r="E9" s="8">
        <f>청소년!E9+유치부!E9+초등부!E9</f>
        <v>2</v>
      </c>
      <c r="F9" s="8">
        <f>청소년!F9+유치부!F9+초등부!F9</f>
        <v>11</v>
      </c>
      <c r="G9" s="8">
        <f>청소년!G9+유치부!G9+초등부!G9</f>
        <v>11</v>
      </c>
      <c r="H9" s="8">
        <f>청소년!H9+유치부!H9+초등부!H9</f>
        <v>1</v>
      </c>
      <c r="I9" s="14">
        <f t="shared" si="0"/>
        <v>25</v>
      </c>
      <c r="J9" s="6">
        <f t="shared" si="1"/>
        <v>0</v>
      </c>
      <c r="K9" s="7">
        <f t="shared" si="2"/>
        <v>4</v>
      </c>
      <c r="L9" s="7">
        <f t="shared" si="3"/>
        <v>33</v>
      </c>
      <c r="M9" s="7">
        <f t="shared" si="4"/>
        <v>44</v>
      </c>
      <c r="N9" s="7">
        <f t="shared" si="5"/>
        <v>5</v>
      </c>
      <c r="O9" s="7">
        <f t="shared" si="6"/>
        <v>86</v>
      </c>
      <c r="P9" s="7">
        <v>25</v>
      </c>
      <c r="Q9" s="10">
        <f t="shared" si="7"/>
        <v>3.44</v>
      </c>
    </row>
    <row r="10" spans="1:18" ht="24">
      <c r="A10" s="166"/>
      <c r="B10" s="2">
        <v>8</v>
      </c>
      <c r="C10" s="32" t="s">
        <v>84</v>
      </c>
      <c r="D10" s="8">
        <f>청소년!D10+유치부!D10+초등부!D10</f>
        <v>0</v>
      </c>
      <c r="E10" s="8">
        <f>청소년!E10+유치부!E10+초등부!E10</f>
        <v>2</v>
      </c>
      <c r="F10" s="8">
        <f>청소년!F10+유치부!F10+초등부!F10</f>
        <v>13</v>
      </c>
      <c r="G10" s="8">
        <f>청소년!G10+유치부!G10+초등부!G10</f>
        <v>8</v>
      </c>
      <c r="H10" s="8">
        <f>청소년!H10+유치부!H10+초등부!H10</f>
        <v>2</v>
      </c>
      <c r="I10" s="14">
        <f t="shared" si="0"/>
        <v>25</v>
      </c>
      <c r="J10" s="6">
        <f t="shared" si="1"/>
        <v>0</v>
      </c>
      <c r="K10" s="7">
        <f t="shared" si="2"/>
        <v>4</v>
      </c>
      <c r="L10" s="7">
        <f t="shared" si="3"/>
        <v>39</v>
      </c>
      <c r="M10" s="7">
        <f t="shared" si="4"/>
        <v>32</v>
      </c>
      <c r="N10" s="7">
        <f t="shared" si="5"/>
        <v>10</v>
      </c>
      <c r="O10" s="7">
        <f t="shared" si="6"/>
        <v>85</v>
      </c>
      <c r="P10" s="7">
        <v>25</v>
      </c>
      <c r="Q10" s="10">
        <f t="shared" si="7"/>
        <v>3.4</v>
      </c>
    </row>
    <row r="11" spans="1:18" ht="24">
      <c r="A11" s="166"/>
      <c r="B11" s="2">
        <v>9</v>
      </c>
      <c r="C11" s="32" t="s">
        <v>85</v>
      </c>
      <c r="D11" s="8">
        <f>청소년!D11+유치부!D11+초등부!D11</f>
        <v>0</v>
      </c>
      <c r="E11" s="8">
        <f>청소년!E11+유치부!E11+초등부!E11</f>
        <v>4</v>
      </c>
      <c r="F11" s="8">
        <f>청소년!F11+유치부!F11+초등부!F11</f>
        <v>11</v>
      </c>
      <c r="G11" s="8">
        <f>청소년!G11+유치부!G11+초등부!G11</f>
        <v>8</v>
      </c>
      <c r="H11" s="8">
        <f>청소년!H11+유치부!H11+초등부!H11</f>
        <v>2</v>
      </c>
      <c r="I11" s="14">
        <f t="shared" si="0"/>
        <v>25</v>
      </c>
      <c r="J11" s="6">
        <f t="shared" si="1"/>
        <v>0</v>
      </c>
      <c r="K11" s="7">
        <f t="shared" si="2"/>
        <v>8</v>
      </c>
      <c r="L11" s="7">
        <f t="shared" si="3"/>
        <v>33</v>
      </c>
      <c r="M11" s="7">
        <f t="shared" si="4"/>
        <v>32</v>
      </c>
      <c r="N11" s="7">
        <f t="shared" si="5"/>
        <v>10</v>
      </c>
      <c r="O11" s="7">
        <f t="shared" si="6"/>
        <v>83</v>
      </c>
      <c r="P11" s="7">
        <v>25</v>
      </c>
      <c r="Q11" s="10">
        <f t="shared" si="7"/>
        <v>3.32</v>
      </c>
    </row>
    <row r="12" spans="1:18">
      <c r="A12" s="166"/>
      <c r="B12" s="2">
        <v>10</v>
      </c>
      <c r="C12" s="32" t="s">
        <v>86</v>
      </c>
      <c r="D12" s="8">
        <f>청소년!D12+유치부!D12+초등부!D12</f>
        <v>1</v>
      </c>
      <c r="E12" s="8">
        <f>청소년!E12+유치부!E12+초등부!E12</f>
        <v>8</v>
      </c>
      <c r="F12" s="8">
        <f>청소년!F12+유치부!F12+초등부!F12</f>
        <v>13</v>
      </c>
      <c r="G12" s="8">
        <f>청소년!G12+유치부!G12+초등부!G12</f>
        <v>3</v>
      </c>
      <c r="H12" s="8">
        <f>청소년!H12+유치부!H12+초등부!H12</f>
        <v>0</v>
      </c>
      <c r="I12" s="14">
        <f t="shared" si="0"/>
        <v>25</v>
      </c>
      <c r="J12" s="6">
        <f t="shared" si="1"/>
        <v>1</v>
      </c>
      <c r="K12" s="7">
        <f t="shared" si="2"/>
        <v>16</v>
      </c>
      <c r="L12" s="7">
        <f t="shared" si="3"/>
        <v>39</v>
      </c>
      <c r="M12" s="7">
        <f t="shared" si="4"/>
        <v>12</v>
      </c>
      <c r="N12" s="7">
        <f t="shared" si="5"/>
        <v>0</v>
      </c>
      <c r="O12" s="7">
        <f t="shared" si="6"/>
        <v>68</v>
      </c>
      <c r="P12" s="7">
        <v>25</v>
      </c>
      <c r="Q12" s="10">
        <f t="shared" si="7"/>
        <v>2.72</v>
      </c>
      <c r="R12" s="1">
        <f>Q13/10</f>
        <v>3.3840000000000003</v>
      </c>
    </row>
    <row r="13" spans="1:18" ht="17.25" thickBot="1">
      <c r="D13" s="8"/>
      <c r="E13" s="8"/>
      <c r="F13" s="8"/>
      <c r="G13" s="8"/>
      <c r="H13" s="8"/>
      <c r="I13" s="25"/>
      <c r="Q13" s="1">
        <f>SUM(Q3:Q12)</f>
        <v>33.840000000000003</v>
      </c>
    </row>
    <row r="14" spans="1:18">
      <c r="A14" s="166">
        <v>3</v>
      </c>
      <c r="B14" s="161" t="s">
        <v>88</v>
      </c>
      <c r="C14" s="161"/>
      <c r="D14" s="3">
        <v>1</v>
      </c>
      <c r="E14" s="4">
        <v>2</v>
      </c>
      <c r="F14" s="4">
        <v>3</v>
      </c>
      <c r="G14" s="4">
        <v>4</v>
      </c>
      <c r="H14" s="5">
        <v>5</v>
      </c>
      <c r="I14" s="24"/>
      <c r="J14" s="6"/>
      <c r="K14" s="7"/>
      <c r="L14" s="7"/>
      <c r="M14" s="7"/>
      <c r="N14" s="7"/>
      <c r="O14" s="7" t="s">
        <v>0</v>
      </c>
      <c r="P14" s="7" t="s">
        <v>1</v>
      </c>
      <c r="Q14" s="7" t="s">
        <v>2</v>
      </c>
    </row>
    <row r="15" spans="1:18">
      <c r="A15" s="166"/>
      <c r="B15" s="2">
        <v>1</v>
      </c>
      <c r="C15" s="32" t="s">
        <v>67</v>
      </c>
      <c r="D15" s="8">
        <f>청소년!D15+유치부!D15+초등부!D15</f>
        <v>0</v>
      </c>
      <c r="E15" s="8">
        <f>청소년!E15+유치부!E15+초등부!E15</f>
        <v>1</v>
      </c>
      <c r="F15" s="8">
        <f>청소년!F15+유치부!F15+초등부!F15</f>
        <v>13</v>
      </c>
      <c r="G15" s="8">
        <f>청소년!G15+유치부!G15+초등부!G15</f>
        <v>9</v>
      </c>
      <c r="H15" s="8">
        <f>청소년!H15+유치부!H15+초등부!H15</f>
        <v>2</v>
      </c>
      <c r="I15" s="14">
        <f>SUM(D15:H15)</f>
        <v>25</v>
      </c>
      <c r="J15" s="6">
        <f>D15*1</f>
        <v>0</v>
      </c>
      <c r="K15" s="7">
        <f>E15*2</f>
        <v>2</v>
      </c>
      <c r="L15" s="7">
        <f>F15*3</f>
        <v>39</v>
      </c>
      <c r="M15" s="7">
        <f>G15*4</f>
        <v>36</v>
      </c>
      <c r="N15" s="7">
        <f>H15*5</f>
        <v>10</v>
      </c>
      <c r="O15" s="7">
        <f>SUM(J15:N15)</f>
        <v>87</v>
      </c>
      <c r="P15" s="7">
        <v>25</v>
      </c>
      <c r="Q15" s="10">
        <f>O15/P15</f>
        <v>3.48</v>
      </c>
    </row>
    <row r="16" spans="1:18">
      <c r="A16" s="166"/>
      <c r="B16" s="2">
        <v>2</v>
      </c>
      <c r="C16" s="32" t="s">
        <v>68</v>
      </c>
      <c r="D16" s="8">
        <f>청소년!D16+유치부!D16+초등부!D16</f>
        <v>0</v>
      </c>
      <c r="E16" s="8">
        <f>청소년!E16+유치부!E16+초등부!E16</f>
        <v>0</v>
      </c>
      <c r="F16" s="8">
        <f>청소년!F16+유치부!F16+초등부!F16</f>
        <v>5</v>
      </c>
      <c r="G16" s="8">
        <f>청소년!G16+유치부!G16+초등부!G16</f>
        <v>15</v>
      </c>
      <c r="H16" s="8">
        <f>청소년!H16+유치부!H16+초등부!H16</f>
        <v>5</v>
      </c>
      <c r="I16" s="14">
        <f t="shared" ref="I16:I24" si="8">SUM(D16:H16)</f>
        <v>25</v>
      </c>
      <c r="J16" s="6">
        <f t="shared" ref="J16:J24" si="9">D16*1</f>
        <v>0</v>
      </c>
      <c r="K16" s="7">
        <f t="shared" ref="K16:K24" si="10">E16*2</f>
        <v>0</v>
      </c>
      <c r="L16" s="7">
        <f t="shared" ref="L16:L24" si="11">F16*3</f>
        <v>15</v>
      </c>
      <c r="M16" s="7">
        <f t="shared" ref="M16:M24" si="12">G16*4</f>
        <v>60</v>
      </c>
      <c r="N16" s="7">
        <f t="shared" ref="N16:N24" si="13">H16*5</f>
        <v>25</v>
      </c>
      <c r="O16" s="7">
        <f t="shared" ref="O16:O24" si="14">SUM(J16:N16)</f>
        <v>100</v>
      </c>
      <c r="P16" s="7">
        <v>25</v>
      </c>
      <c r="Q16" s="10">
        <f t="shared" ref="Q16:Q24" si="15">O16/P16</f>
        <v>4</v>
      </c>
    </row>
    <row r="17" spans="1:18">
      <c r="A17" s="166"/>
      <c r="B17" s="2">
        <v>3</v>
      </c>
      <c r="C17" s="32" t="s">
        <v>69</v>
      </c>
      <c r="D17" s="8">
        <f>청소년!D17+유치부!D17+초등부!D17</f>
        <v>0</v>
      </c>
      <c r="E17" s="8">
        <f>청소년!E17+유치부!E17+초등부!E17</f>
        <v>3</v>
      </c>
      <c r="F17" s="8">
        <f>청소년!F17+유치부!F17+초등부!F17</f>
        <v>12</v>
      </c>
      <c r="G17" s="8">
        <f>청소년!G17+유치부!G17+초등부!G17</f>
        <v>6</v>
      </c>
      <c r="H17" s="8">
        <f>청소년!H17+유치부!H17+초등부!H17</f>
        <v>4</v>
      </c>
      <c r="I17" s="14">
        <f t="shared" si="8"/>
        <v>25</v>
      </c>
      <c r="J17" s="6">
        <f t="shared" si="9"/>
        <v>0</v>
      </c>
      <c r="K17" s="7">
        <f t="shared" si="10"/>
        <v>6</v>
      </c>
      <c r="L17" s="7">
        <f t="shared" si="11"/>
        <v>36</v>
      </c>
      <c r="M17" s="7">
        <f t="shared" si="12"/>
        <v>24</v>
      </c>
      <c r="N17" s="7">
        <f t="shared" si="13"/>
        <v>20</v>
      </c>
      <c r="O17" s="7">
        <f t="shared" si="14"/>
        <v>86</v>
      </c>
      <c r="P17" s="7">
        <v>25</v>
      </c>
      <c r="Q17" s="10">
        <f t="shared" si="15"/>
        <v>3.44</v>
      </c>
    </row>
    <row r="18" spans="1:18" ht="24">
      <c r="A18" s="166"/>
      <c r="B18" s="2">
        <v>4</v>
      </c>
      <c r="C18" s="32" t="s">
        <v>70</v>
      </c>
      <c r="D18" s="8">
        <f>청소년!D18+유치부!D18+초등부!D18</f>
        <v>0</v>
      </c>
      <c r="E18" s="8">
        <f>청소년!E18+유치부!E18+초등부!E18</f>
        <v>4</v>
      </c>
      <c r="F18" s="8">
        <f>청소년!F18+유치부!F18+초등부!F18</f>
        <v>9</v>
      </c>
      <c r="G18" s="8">
        <f>청소년!G18+유치부!G18+초등부!G18</f>
        <v>11</v>
      </c>
      <c r="H18" s="8">
        <f>청소년!H18+유치부!H18+초등부!H18</f>
        <v>1</v>
      </c>
      <c r="I18" s="14">
        <f t="shared" si="8"/>
        <v>25</v>
      </c>
      <c r="J18" s="6">
        <f t="shared" si="9"/>
        <v>0</v>
      </c>
      <c r="K18" s="7">
        <f t="shared" si="10"/>
        <v>8</v>
      </c>
      <c r="L18" s="7">
        <f t="shared" si="11"/>
        <v>27</v>
      </c>
      <c r="M18" s="7">
        <f t="shared" si="12"/>
        <v>44</v>
      </c>
      <c r="N18" s="7">
        <f t="shared" si="13"/>
        <v>5</v>
      </c>
      <c r="O18" s="7">
        <f t="shared" si="14"/>
        <v>84</v>
      </c>
      <c r="P18" s="7">
        <v>25</v>
      </c>
      <c r="Q18" s="10">
        <f t="shared" si="15"/>
        <v>3.36</v>
      </c>
    </row>
    <row r="19" spans="1:18" ht="24">
      <c r="A19" s="166"/>
      <c r="B19" s="2">
        <v>5</v>
      </c>
      <c r="C19" s="32" t="s">
        <v>71</v>
      </c>
      <c r="D19" s="8">
        <f>청소년!D19+유치부!D19+초등부!D19</f>
        <v>0</v>
      </c>
      <c r="E19" s="8">
        <f>청소년!E19+유치부!E19+초등부!E19</f>
        <v>6</v>
      </c>
      <c r="F19" s="8">
        <f>청소년!F19+유치부!F19+초등부!F19</f>
        <v>10</v>
      </c>
      <c r="G19" s="8">
        <f>청소년!G19+유치부!G19+초등부!G19</f>
        <v>6</v>
      </c>
      <c r="H19" s="8">
        <f>청소년!H19+유치부!H19+초등부!H19</f>
        <v>3</v>
      </c>
      <c r="I19" s="14">
        <f t="shared" si="8"/>
        <v>25</v>
      </c>
      <c r="J19" s="6">
        <f t="shared" si="9"/>
        <v>0</v>
      </c>
      <c r="K19" s="7">
        <f t="shared" si="10"/>
        <v>12</v>
      </c>
      <c r="L19" s="7">
        <f t="shared" si="11"/>
        <v>30</v>
      </c>
      <c r="M19" s="7">
        <f t="shared" si="12"/>
        <v>24</v>
      </c>
      <c r="N19" s="7">
        <f t="shared" si="13"/>
        <v>15</v>
      </c>
      <c r="O19" s="7">
        <f t="shared" si="14"/>
        <v>81</v>
      </c>
      <c r="P19" s="7">
        <v>25</v>
      </c>
      <c r="Q19" s="10">
        <f t="shared" si="15"/>
        <v>3.24</v>
      </c>
    </row>
    <row r="20" spans="1:18" ht="24">
      <c r="A20" s="166"/>
      <c r="B20" s="2">
        <v>6</v>
      </c>
      <c r="C20" s="32" t="s">
        <v>72</v>
      </c>
      <c r="D20" s="8">
        <f>청소년!D20+유치부!D20+초등부!D20</f>
        <v>1</v>
      </c>
      <c r="E20" s="8">
        <f>청소년!E20+유치부!E20+초등부!E20</f>
        <v>6</v>
      </c>
      <c r="F20" s="8">
        <f>청소년!F20+유치부!F20+초등부!F20</f>
        <v>12</v>
      </c>
      <c r="G20" s="8">
        <f>청소년!G20+유치부!G20+초등부!G20</f>
        <v>6</v>
      </c>
      <c r="H20" s="8">
        <f>청소년!H20+유치부!H20+초등부!H20</f>
        <v>0</v>
      </c>
      <c r="I20" s="14">
        <f t="shared" si="8"/>
        <v>25</v>
      </c>
      <c r="J20" s="6">
        <f t="shared" si="9"/>
        <v>1</v>
      </c>
      <c r="K20" s="7">
        <f t="shared" si="10"/>
        <v>12</v>
      </c>
      <c r="L20" s="7">
        <f t="shared" si="11"/>
        <v>36</v>
      </c>
      <c r="M20" s="7">
        <f t="shared" si="12"/>
        <v>24</v>
      </c>
      <c r="N20" s="7">
        <f t="shared" si="13"/>
        <v>0</v>
      </c>
      <c r="O20" s="7">
        <f t="shared" si="14"/>
        <v>73</v>
      </c>
      <c r="P20" s="7">
        <v>25</v>
      </c>
      <c r="Q20" s="10">
        <f t="shared" si="15"/>
        <v>2.92</v>
      </c>
    </row>
    <row r="21" spans="1:18" ht="24">
      <c r="A21" s="166"/>
      <c r="B21" s="2">
        <v>7</v>
      </c>
      <c r="C21" s="32" t="s">
        <v>73</v>
      </c>
      <c r="D21" s="8">
        <f>청소년!D21+유치부!D21+초등부!D21</f>
        <v>0</v>
      </c>
      <c r="E21" s="8">
        <f>청소년!E21+유치부!E21+초등부!E21</f>
        <v>10</v>
      </c>
      <c r="F21" s="8">
        <f>청소년!F21+유치부!F21+초등부!F21</f>
        <v>12</v>
      </c>
      <c r="G21" s="8">
        <f>청소년!G21+유치부!G21+초등부!G21</f>
        <v>3</v>
      </c>
      <c r="H21" s="8">
        <f>청소년!H21+유치부!H21+초등부!H21</f>
        <v>0</v>
      </c>
      <c r="I21" s="14">
        <f t="shared" si="8"/>
        <v>25</v>
      </c>
      <c r="J21" s="6">
        <f t="shared" si="9"/>
        <v>0</v>
      </c>
      <c r="K21" s="7">
        <f t="shared" si="10"/>
        <v>20</v>
      </c>
      <c r="L21" s="7">
        <f t="shared" si="11"/>
        <v>36</v>
      </c>
      <c r="M21" s="7">
        <f t="shared" si="12"/>
        <v>12</v>
      </c>
      <c r="N21" s="7">
        <f t="shared" si="13"/>
        <v>0</v>
      </c>
      <c r="O21" s="7">
        <f t="shared" si="14"/>
        <v>68</v>
      </c>
      <c r="P21" s="7">
        <v>25</v>
      </c>
      <c r="Q21" s="10">
        <f t="shared" si="15"/>
        <v>2.72</v>
      </c>
    </row>
    <row r="22" spans="1:18">
      <c r="A22" s="166"/>
      <c r="B22" s="2">
        <v>8</v>
      </c>
      <c r="C22" s="32" t="s">
        <v>74</v>
      </c>
      <c r="D22" s="8">
        <f>청소년!D22+유치부!D22+초등부!D22</f>
        <v>2</v>
      </c>
      <c r="E22" s="8">
        <f>청소년!E22+유치부!E22+초등부!E22</f>
        <v>10</v>
      </c>
      <c r="F22" s="8">
        <f>청소년!F22+유치부!F22+초등부!F22</f>
        <v>5</v>
      </c>
      <c r="G22" s="8">
        <f>청소년!G22+유치부!G22+초등부!G22</f>
        <v>8</v>
      </c>
      <c r="H22" s="8">
        <f>청소년!H22+유치부!H22+초등부!H22</f>
        <v>0</v>
      </c>
      <c r="I22" s="14">
        <f t="shared" si="8"/>
        <v>25</v>
      </c>
      <c r="J22" s="6">
        <f t="shared" si="9"/>
        <v>2</v>
      </c>
      <c r="K22" s="7">
        <f t="shared" si="10"/>
        <v>20</v>
      </c>
      <c r="L22" s="7">
        <f t="shared" si="11"/>
        <v>15</v>
      </c>
      <c r="M22" s="7">
        <f t="shared" si="12"/>
        <v>32</v>
      </c>
      <c r="N22" s="7">
        <f t="shared" si="13"/>
        <v>0</v>
      </c>
      <c r="O22" s="7">
        <f t="shared" si="14"/>
        <v>69</v>
      </c>
      <c r="P22" s="7">
        <v>25</v>
      </c>
      <c r="Q22" s="10">
        <f t="shared" si="15"/>
        <v>2.76</v>
      </c>
    </row>
    <row r="23" spans="1:18">
      <c r="A23" s="166"/>
      <c r="B23" s="2">
        <v>9</v>
      </c>
      <c r="C23" s="32" t="s">
        <v>75</v>
      </c>
      <c r="D23" s="8">
        <f>청소년!D23+유치부!D23+초등부!D23</f>
        <v>1</v>
      </c>
      <c r="E23" s="8">
        <f>청소년!E23+유치부!E23+초등부!E23</f>
        <v>15</v>
      </c>
      <c r="F23" s="8">
        <f>청소년!F23+유치부!F23+초등부!F23</f>
        <v>4</v>
      </c>
      <c r="G23" s="8">
        <f>청소년!G23+유치부!G23+초등부!G23</f>
        <v>5</v>
      </c>
      <c r="H23" s="8">
        <f>청소년!H23+유치부!H23+초등부!H23</f>
        <v>0</v>
      </c>
      <c r="I23" s="14">
        <f t="shared" si="8"/>
        <v>25</v>
      </c>
      <c r="J23" s="6">
        <f t="shared" si="9"/>
        <v>1</v>
      </c>
      <c r="K23" s="7">
        <f t="shared" si="10"/>
        <v>30</v>
      </c>
      <c r="L23" s="7">
        <f t="shared" si="11"/>
        <v>12</v>
      </c>
      <c r="M23" s="7">
        <f t="shared" si="12"/>
        <v>20</v>
      </c>
      <c r="N23" s="7">
        <f t="shared" si="13"/>
        <v>0</v>
      </c>
      <c r="O23" s="7">
        <f t="shared" si="14"/>
        <v>63</v>
      </c>
      <c r="P23" s="7">
        <v>25</v>
      </c>
      <c r="Q23" s="10">
        <f t="shared" si="15"/>
        <v>2.52</v>
      </c>
    </row>
    <row r="24" spans="1:18">
      <c r="A24" s="166"/>
      <c r="B24" s="2">
        <v>10</v>
      </c>
      <c r="C24" s="32" t="s">
        <v>76</v>
      </c>
      <c r="D24" s="8">
        <f>청소년!D24+유치부!D24+초등부!D24</f>
        <v>1</v>
      </c>
      <c r="E24" s="8">
        <f>청소년!E24+유치부!E24+초등부!E24</f>
        <v>11</v>
      </c>
      <c r="F24" s="8">
        <f>청소년!F24+유치부!F24+초등부!F24</f>
        <v>8</v>
      </c>
      <c r="G24" s="8">
        <f>청소년!G24+유치부!G24+초등부!G24</f>
        <v>5</v>
      </c>
      <c r="H24" s="8">
        <f>청소년!H24+유치부!H24+초등부!H24</f>
        <v>0</v>
      </c>
      <c r="I24" s="14">
        <f t="shared" si="8"/>
        <v>25</v>
      </c>
      <c r="J24" s="6">
        <f t="shared" si="9"/>
        <v>1</v>
      </c>
      <c r="K24" s="7">
        <f t="shared" si="10"/>
        <v>22</v>
      </c>
      <c r="L24" s="7">
        <f t="shared" si="11"/>
        <v>24</v>
      </c>
      <c r="M24" s="7">
        <f t="shared" si="12"/>
        <v>20</v>
      </c>
      <c r="N24" s="7">
        <f t="shared" si="13"/>
        <v>0</v>
      </c>
      <c r="O24" s="7">
        <f t="shared" si="14"/>
        <v>67</v>
      </c>
      <c r="P24" s="7">
        <v>25</v>
      </c>
      <c r="Q24" s="10">
        <f t="shared" si="15"/>
        <v>2.68</v>
      </c>
      <c r="R24" s="1">
        <f>Q25/10</f>
        <v>3.1119999999999992</v>
      </c>
    </row>
    <row r="25" spans="1:18" ht="17.25" thickBot="1">
      <c r="D25" s="8"/>
      <c r="E25" s="8"/>
      <c r="F25" s="8"/>
      <c r="G25" s="8"/>
      <c r="H25" s="8"/>
      <c r="I25" s="25"/>
      <c r="Q25" s="1">
        <f>SUM(Q15:Q24)</f>
        <v>31.119999999999994</v>
      </c>
    </row>
    <row r="26" spans="1:18">
      <c r="A26" s="166">
        <v>4</v>
      </c>
      <c r="B26" s="161" t="s">
        <v>88</v>
      </c>
      <c r="C26" s="161"/>
      <c r="D26" s="3">
        <v>1</v>
      </c>
      <c r="E26" s="4">
        <v>2</v>
      </c>
      <c r="F26" s="4">
        <v>3</v>
      </c>
      <c r="G26" s="4">
        <v>4</v>
      </c>
      <c r="H26" s="5">
        <v>5</v>
      </c>
      <c r="I26" s="24"/>
      <c r="J26" s="6"/>
      <c r="K26" s="7"/>
      <c r="L26" s="7"/>
      <c r="M26" s="7"/>
      <c r="N26" s="7"/>
      <c r="O26" s="7" t="s">
        <v>0</v>
      </c>
      <c r="P26" s="7" t="s">
        <v>1</v>
      </c>
      <c r="Q26" s="7" t="s">
        <v>2</v>
      </c>
    </row>
    <row r="27" spans="1:18" ht="24">
      <c r="A27" s="166"/>
      <c r="B27" s="2">
        <v>1</v>
      </c>
      <c r="C27" s="32" t="s">
        <v>58</v>
      </c>
      <c r="D27" s="8">
        <f>청소년!D27+유치부!D27+초등부!D27</f>
        <v>1</v>
      </c>
      <c r="E27" s="8">
        <f>청소년!E27+유치부!E27+초등부!E27</f>
        <v>10</v>
      </c>
      <c r="F27" s="8">
        <f>청소년!F27+유치부!F27+초등부!F27</f>
        <v>10</v>
      </c>
      <c r="G27" s="8">
        <f>청소년!G27+유치부!G27+초등부!G27</f>
        <v>4</v>
      </c>
      <c r="H27" s="8">
        <f>청소년!H27+유치부!H27+초등부!H27</f>
        <v>0</v>
      </c>
      <c r="I27" s="14">
        <f>SUM(D27:H27)</f>
        <v>25</v>
      </c>
      <c r="J27" s="6">
        <f>D27*1</f>
        <v>1</v>
      </c>
      <c r="K27" s="7">
        <f>E27*2</f>
        <v>20</v>
      </c>
      <c r="L27" s="7">
        <f>F27*3</f>
        <v>30</v>
      </c>
      <c r="M27" s="7">
        <f>G27*4</f>
        <v>16</v>
      </c>
      <c r="N27" s="7">
        <f>H27*5</f>
        <v>0</v>
      </c>
      <c r="O27" s="7">
        <f>SUM(J27:N27)</f>
        <v>67</v>
      </c>
      <c r="P27" s="7">
        <v>25</v>
      </c>
      <c r="Q27" s="10">
        <f>O27/P27</f>
        <v>2.68</v>
      </c>
    </row>
    <row r="28" spans="1:18">
      <c r="A28" s="166"/>
      <c r="B28" s="2">
        <v>2</v>
      </c>
      <c r="C28" s="32" t="s">
        <v>59</v>
      </c>
      <c r="D28" s="8">
        <f>청소년!D28+유치부!D28+초등부!D28</f>
        <v>0</v>
      </c>
      <c r="E28" s="8">
        <f>청소년!E28+유치부!E28+초등부!E28</f>
        <v>4</v>
      </c>
      <c r="F28" s="8">
        <f>청소년!F28+유치부!F28+초등부!F28</f>
        <v>11</v>
      </c>
      <c r="G28" s="8">
        <f>청소년!G28+유치부!G28+초등부!G28</f>
        <v>7</v>
      </c>
      <c r="H28" s="8">
        <f>청소년!H28+유치부!H28+초등부!H28</f>
        <v>3</v>
      </c>
      <c r="I28" s="14">
        <f t="shared" ref="I28:I36" si="16">SUM(D28:H28)</f>
        <v>25</v>
      </c>
      <c r="J28" s="6">
        <f t="shared" ref="J28:J36" si="17">D28*1</f>
        <v>0</v>
      </c>
      <c r="K28" s="7">
        <f t="shared" ref="K28:K36" si="18">E28*2</f>
        <v>8</v>
      </c>
      <c r="L28" s="7">
        <f t="shared" ref="L28:L36" si="19">F28*3</f>
        <v>33</v>
      </c>
      <c r="M28" s="7">
        <f t="shared" ref="M28:M36" si="20">G28*4</f>
        <v>28</v>
      </c>
      <c r="N28" s="7">
        <f t="shared" ref="N28:N36" si="21">H28*5</f>
        <v>15</v>
      </c>
      <c r="O28" s="7">
        <f t="shared" ref="O28:O36" si="22">SUM(J28:N28)</f>
        <v>84</v>
      </c>
      <c r="P28" s="7">
        <v>25</v>
      </c>
      <c r="Q28" s="10">
        <f t="shared" ref="Q28:Q36" si="23">O28/P28</f>
        <v>3.36</v>
      </c>
    </row>
    <row r="29" spans="1:18">
      <c r="A29" s="166"/>
      <c r="B29" s="2">
        <v>3</v>
      </c>
      <c r="C29" s="32" t="s">
        <v>60</v>
      </c>
      <c r="D29" s="8">
        <f>청소년!D29+유치부!D29+초등부!D29</f>
        <v>2</v>
      </c>
      <c r="E29" s="8">
        <f>청소년!E29+유치부!E29+초등부!E29</f>
        <v>9</v>
      </c>
      <c r="F29" s="8">
        <f>청소년!F29+유치부!F29+초등부!F29</f>
        <v>8</v>
      </c>
      <c r="G29" s="8">
        <f>청소년!G29+유치부!G29+초등부!G29</f>
        <v>5</v>
      </c>
      <c r="H29" s="8">
        <f>청소년!H29+유치부!H29+초등부!H29</f>
        <v>1</v>
      </c>
      <c r="I29" s="14">
        <f t="shared" si="16"/>
        <v>25</v>
      </c>
      <c r="J29" s="6">
        <f t="shared" si="17"/>
        <v>2</v>
      </c>
      <c r="K29" s="7">
        <f t="shared" si="18"/>
        <v>18</v>
      </c>
      <c r="L29" s="7">
        <f t="shared" si="19"/>
        <v>24</v>
      </c>
      <c r="M29" s="7">
        <f t="shared" si="20"/>
        <v>20</v>
      </c>
      <c r="N29" s="7">
        <f t="shared" si="21"/>
        <v>5</v>
      </c>
      <c r="O29" s="7">
        <f t="shared" si="22"/>
        <v>69</v>
      </c>
      <c r="P29" s="7">
        <v>25</v>
      </c>
      <c r="Q29" s="10">
        <f t="shared" si="23"/>
        <v>2.76</v>
      </c>
    </row>
    <row r="30" spans="1:18" ht="24">
      <c r="A30" s="166"/>
      <c r="B30" s="2">
        <v>4</v>
      </c>
      <c r="C30" s="32" t="s">
        <v>61</v>
      </c>
      <c r="D30" s="8">
        <f>청소년!D30+유치부!D30+초등부!D30</f>
        <v>0</v>
      </c>
      <c r="E30" s="8">
        <f>청소년!E30+유치부!E30+초등부!E30</f>
        <v>1</v>
      </c>
      <c r="F30" s="8">
        <f>청소년!F30+유치부!F30+초등부!F30</f>
        <v>3</v>
      </c>
      <c r="G30" s="8">
        <f>청소년!G30+유치부!G30+초등부!G30</f>
        <v>13</v>
      </c>
      <c r="H30" s="8">
        <f>청소년!H30+유치부!H30+초등부!H30</f>
        <v>8</v>
      </c>
      <c r="I30" s="14">
        <f t="shared" si="16"/>
        <v>25</v>
      </c>
      <c r="J30" s="6">
        <f t="shared" si="17"/>
        <v>0</v>
      </c>
      <c r="K30" s="7">
        <f t="shared" si="18"/>
        <v>2</v>
      </c>
      <c r="L30" s="7">
        <f t="shared" si="19"/>
        <v>9</v>
      </c>
      <c r="M30" s="7">
        <f t="shared" si="20"/>
        <v>52</v>
      </c>
      <c r="N30" s="7">
        <f t="shared" si="21"/>
        <v>40</v>
      </c>
      <c r="O30" s="7">
        <f t="shared" si="22"/>
        <v>103</v>
      </c>
      <c r="P30" s="7">
        <v>25</v>
      </c>
      <c r="Q30" s="10">
        <f t="shared" si="23"/>
        <v>4.12</v>
      </c>
    </row>
    <row r="31" spans="1:18">
      <c r="A31" s="166"/>
      <c r="B31" s="2">
        <v>5</v>
      </c>
      <c r="C31" s="32" t="s">
        <v>62</v>
      </c>
      <c r="D31" s="8">
        <f>청소년!D31+유치부!D31+초등부!D31</f>
        <v>1</v>
      </c>
      <c r="E31" s="8">
        <f>청소년!E31+유치부!E31+초등부!E31</f>
        <v>0</v>
      </c>
      <c r="F31" s="8">
        <f>청소년!F31+유치부!F31+초등부!F31</f>
        <v>7</v>
      </c>
      <c r="G31" s="8">
        <f>청소년!G31+유치부!G31+초등부!G31</f>
        <v>10</v>
      </c>
      <c r="H31" s="8">
        <f>청소년!H31+유치부!H31+초등부!H31</f>
        <v>7</v>
      </c>
      <c r="I31" s="14">
        <f t="shared" si="16"/>
        <v>25</v>
      </c>
      <c r="J31" s="6">
        <f t="shared" si="17"/>
        <v>1</v>
      </c>
      <c r="K31" s="7">
        <f t="shared" si="18"/>
        <v>0</v>
      </c>
      <c r="L31" s="7">
        <f t="shared" si="19"/>
        <v>21</v>
      </c>
      <c r="M31" s="7">
        <f t="shared" si="20"/>
        <v>40</v>
      </c>
      <c r="N31" s="7">
        <f t="shared" si="21"/>
        <v>35</v>
      </c>
      <c r="O31" s="7">
        <f t="shared" si="22"/>
        <v>97</v>
      </c>
      <c r="P31" s="7">
        <v>25</v>
      </c>
      <c r="Q31" s="10">
        <f t="shared" si="23"/>
        <v>3.88</v>
      </c>
    </row>
    <row r="32" spans="1:18" ht="24">
      <c r="A32" s="166"/>
      <c r="B32" s="2">
        <v>6</v>
      </c>
      <c r="C32" s="33" t="s">
        <v>87</v>
      </c>
      <c r="D32" s="8">
        <f>청소년!D32+유치부!D32+초등부!D32</f>
        <v>3</v>
      </c>
      <c r="E32" s="8">
        <f>청소년!E32+유치부!E32+초등부!E32</f>
        <v>7</v>
      </c>
      <c r="F32" s="8">
        <f>청소년!F32+유치부!F32+초등부!F32</f>
        <v>8</v>
      </c>
      <c r="G32" s="8">
        <f>청소년!G32+유치부!G32+초등부!G32</f>
        <v>5</v>
      </c>
      <c r="H32" s="8">
        <f>청소년!H32+유치부!H32+초등부!H32</f>
        <v>2</v>
      </c>
      <c r="I32" s="14">
        <f t="shared" si="16"/>
        <v>25</v>
      </c>
      <c r="J32" s="6">
        <f t="shared" si="17"/>
        <v>3</v>
      </c>
      <c r="K32" s="7">
        <f t="shared" si="18"/>
        <v>14</v>
      </c>
      <c r="L32" s="7">
        <f t="shared" si="19"/>
        <v>24</v>
      </c>
      <c r="M32" s="7">
        <f t="shared" si="20"/>
        <v>20</v>
      </c>
      <c r="N32" s="7">
        <f t="shared" si="21"/>
        <v>10</v>
      </c>
      <c r="O32" s="7">
        <f t="shared" si="22"/>
        <v>71</v>
      </c>
      <c r="P32" s="7">
        <v>25</v>
      </c>
      <c r="Q32" s="10">
        <f t="shared" si="23"/>
        <v>2.84</v>
      </c>
    </row>
    <row r="33" spans="1:18">
      <c r="A33" s="166"/>
      <c r="B33" s="2">
        <v>7</v>
      </c>
      <c r="C33" s="32" t="s">
        <v>63</v>
      </c>
      <c r="D33" s="8">
        <f>청소년!D33+유치부!D33+초등부!D33</f>
        <v>2</v>
      </c>
      <c r="E33" s="8">
        <f>청소년!E33+유치부!E33+초등부!E33</f>
        <v>8</v>
      </c>
      <c r="F33" s="8">
        <f>청소년!F33+유치부!F33+초등부!F33</f>
        <v>10</v>
      </c>
      <c r="G33" s="8">
        <f>청소년!G33+유치부!G33+초등부!G33</f>
        <v>4</v>
      </c>
      <c r="H33" s="8">
        <f>청소년!H33+유치부!H33+초등부!H33</f>
        <v>1</v>
      </c>
      <c r="I33" s="14">
        <f t="shared" si="16"/>
        <v>25</v>
      </c>
      <c r="J33" s="6">
        <f t="shared" si="17"/>
        <v>2</v>
      </c>
      <c r="K33" s="7">
        <f t="shared" si="18"/>
        <v>16</v>
      </c>
      <c r="L33" s="7">
        <f t="shared" si="19"/>
        <v>30</v>
      </c>
      <c r="M33" s="7">
        <f t="shared" si="20"/>
        <v>16</v>
      </c>
      <c r="N33" s="7">
        <f t="shared" si="21"/>
        <v>5</v>
      </c>
      <c r="O33" s="7">
        <f t="shared" si="22"/>
        <v>69</v>
      </c>
      <c r="P33" s="7">
        <v>25</v>
      </c>
      <c r="Q33" s="10">
        <f t="shared" si="23"/>
        <v>2.76</v>
      </c>
    </row>
    <row r="34" spans="1:18" ht="24">
      <c r="A34" s="166"/>
      <c r="B34" s="2">
        <v>8</v>
      </c>
      <c r="C34" s="32" t="s">
        <v>64</v>
      </c>
      <c r="D34" s="8">
        <f>청소년!D34+유치부!D34+초등부!D34</f>
        <v>1</v>
      </c>
      <c r="E34" s="8">
        <f>청소년!E34+유치부!E34+초등부!E34</f>
        <v>5</v>
      </c>
      <c r="F34" s="8">
        <f>청소년!F34+유치부!F34+초등부!F34</f>
        <v>11</v>
      </c>
      <c r="G34" s="8">
        <f>청소년!G34+유치부!G34+초등부!G34</f>
        <v>6</v>
      </c>
      <c r="H34" s="8">
        <f>청소년!H34+유치부!H34+초등부!H34</f>
        <v>2</v>
      </c>
      <c r="I34" s="14">
        <f t="shared" si="16"/>
        <v>25</v>
      </c>
      <c r="J34" s="6">
        <f t="shared" si="17"/>
        <v>1</v>
      </c>
      <c r="K34" s="7">
        <f t="shared" si="18"/>
        <v>10</v>
      </c>
      <c r="L34" s="7">
        <f t="shared" si="19"/>
        <v>33</v>
      </c>
      <c r="M34" s="7">
        <f t="shared" si="20"/>
        <v>24</v>
      </c>
      <c r="N34" s="7">
        <f t="shared" si="21"/>
        <v>10</v>
      </c>
      <c r="O34" s="7">
        <f t="shared" si="22"/>
        <v>78</v>
      </c>
      <c r="P34" s="7">
        <v>25</v>
      </c>
      <c r="Q34" s="10">
        <f t="shared" si="23"/>
        <v>3.12</v>
      </c>
    </row>
    <row r="35" spans="1:18" ht="24">
      <c r="A35" s="166"/>
      <c r="B35" s="2">
        <v>9</v>
      </c>
      <c r="C35" s="32" t="s">
        <v>65</v>
      </c>
      <c r="D35" s="8">
        <f>청소년!D35+유치부!D35+초등부!D35</f>
        <v>2</v>
      </c>
      <c r="E35" s="8">
        <f>청소년!E35+유치부!E35+초등부!E35</f>
        <v>9</v>
      </c>
      <c r="F35" s="8">
        <f>청소년!F35+유치부!F35+초등부!F35</f>
        <v>8</v>
      </c>
      <c r="G35" s="8">
        <f>청소년!G35+유치부!G35+초등부!G35</f>
        <v>4</v>
      </c>
      <c r="H35" s="8">
        <f>청소년!H35+유치부!H35+초등부!H35</f>
        <v>2</v>
      </c>
      <c r="I35" s="14">
        <f t="shared" si="16"/>
        <v>25</v>
      </c>
      <c r="J35" s="6">
        <f t="shared" si="17"/>
        <v>2</v>
      </c>
      <c r="K35" s="7">
        <f t="shared" si="18"/>
        <v>18</v>
      </c>
      <c r="L35" s="7">
        <f t="shared" si="19"/>
        <v>24</v>
      </c>
      <c r="M35" s="7">
        <f t="shared" si="20"/>
        <v>16</v>
      </c>
      <c r="N35" s="7">
        <f t="shared" si="21"/>
        <v>10</v>
      </c>
      <c r="O35" s="7">
        <f t="shared" si="22"/>
        <v>70</v>
      </c>
      <c r="P35" s="7">
        <v>25</v>
      </c>
      <c r="Q35" s="10">
        <f t="shared" si="23"/>
        <v>2.8</v>
      </c>
    </row>
    <row r="36" spans="1:18" ht="24">
      <c r="A36" s="166"/>
      <c r="B36" s="2">
        <v>10</v>
      </c>
      <c r="C36" s="32" t="s">
        <v>66</v>
      </c>
      <c r="D36" s="8">
        <f>청소년!D36+유치부!D36+초등부!D36</f>
        <v>1</v>
      </c>
      <c r="E36" s="8">
        <f>청소년!E36+유치부!E36+초등부!E36</f>
        <v>2</v>
      </c>
      <c r="F36" s="8">
        <f>청소년!F36+유치부!F36+초등부!F36</f>
        <v>14</v>
      </c>
      <c r="G36" s="8">
        <f>청소년!G36+유치부!G36+초등부!G36</f>
        <v>5</v>
      </c>
      <c r="H36" s="8">
        <f>청소년!H36+유치부!H36+초등부!H36</f>
        <v>3</v>
      </c>
      <c r="I36" s="14">
        <f t="shared" si="16"/>
        <v>25</v>
      </c>
      <c r="J36" s="6">
        <f t="shared" si="17"/>
        <v>1</v>
      </c>
      <c r="K36" s="7">
        <f t="shared" si="18"/>
        <v>4</v>
      </c>
      <c r="L36" s="7">
        <f t="shared" si="19"/>
        <v>42</v>
      </c>
      <c r="M36" s="7">
        <f t="shared" si="20"/>
        <v>20</v>
      </c>
      <c r="N36" s="7">
        <f t="shared" si="21"/>
        <v>15</v>
      </c>
      <c r="O36" s="7">
        <f t="shared" si="22"/>
        <v>82</v>
      </c>
      <c r="P36" s="7">
        <v>25</v>
      </c>
      <c r="Q36" s="10">
        <f t="shared" si="23"/>
        <v>3.28</v>
      </c>
      <c r="R36" s="1">
        <f>Q37/10</f>
        <v>3.16</v>
      </c>
    </row>
    <row r="37" spans="1:18" ht="17.25" thickBot="1">
      <c r="D37" s="8"/>
      <c r="E37" s="8"/>
      <c r="F37" s="8"/>
      <c r="G37" s="8"/>
      <c r="H37" s="8"/>
      <c r="I37" s="25"/>
      <c r="Q37" s="1">
        <f>SUM(Q27:Q36)</f>
        <v>31.6</v>
      </c>
    </row>
    <row r="38" spans="1:18">
      <c r="A38" s="166">
        <v>5</v>
      </c>
      <c r="B38" s="161" t="s">
        <v>88</v>
      </c>
      <c r="C38" s="161"/>
      <c r="D38" s="3">
        <v>1</v>
      </c>
      <c r="E38" s="4">
        <v>2</v>
      </c>
      <c r="F38" s="4">
        <v>3</v>
      </c>
      <c r="G38" s="4">
        <v>4</v>
      </c>
      <c r="H38" s="5">
        <v>5</v>
      </c>
      <c r="I38" s="24"/>
      <c r="J38" s="6"/>
      <c r="K38" s="7"/>
      <c r="L38" s="7"/>
      <c r="M38" s="7"/>
      <c r="N38" s="7"/>
      <c r="O38" s="7" t="s">
        <v>0</v>
      </c>
      <c r="P38" s="7" t="s">
        <v>1</v>
      </c>
      <c r="Q38" s="7" t="s">
        <v>2</v>
      </c>
    </row>
    <row r="39" spans="1:18" ht="24">
      <c r="A39" s="166"/>
      <c r="B39" s="2">
        <v>1</v>
      </c>
      <c r="C39" s="32" t="s">
        <v>48</v>
      </c>
      <c r="D39" s="8">
        <f>청소년!D39+유치부!D39+초등부!D39</f>
        <v>0</v>
      </c>
      <c r="E39" s="8">
        <f>청소년!E39+유치부!E39+초등부!E39</f>
        <v>1</v>
      </c>
      <c r="F39" s="8">
        <f>청소년!F39+유치부!F39+초등부!F39</f>
        <v>10</v>
      </c>
      <c r="G39" s="8">
        <f>청소년!G39+유치부!G39+초등부!G39</f>
        <v>10</v>
      </c>
      <c r="H39" s="8">
        <f>청소년!H39+유치부!H39+초등부!H39</f>
        <v>4</v>
      </c>
      <c r="I39" s="14">
        <f>SUM(D39:H39)</f>
        <v>25</v>
      </c>
      <c r="J39" s="6">
        <f>D39*1</f>
        <v>0</v>
      </c>
      <c r="K39" s="7">
        <f>E39*2</f>
        <v>2</v>
      </c>
      <c r="L39" s="7">
        <f>F39*3</f>
        <v>30</v>
      </c>
      <c r="M39" s="7">
        <f>G39*4</f>
        <v>40</v>
      </c>
      <c r="N39" s="7">
        <f>H39*5</f>
        <v>20</v>
      </c>
      <c r="O39" s="7">
        <f>SUM(J39:N39)</f>
        <v>92</v>
      </c>
      <c r="P39" s="7">
        <v>25</v>
      </c>
      <c r="Q39" s="10">
        <f>O39/P39</f>
        <v>3.68</v>
      </c>
    </row>
    <row r="40" spans="1:18">
      <c r="A40" s="166"/>
      <c r="B40" s="2">
        <v>2</v>
      </c>
      <c r="C40" s="32" t="s">
        <v>49</v>
      </c>
      <c r="D40" s="8">
        <f>청소년!D40+유치부!D40+초등부!D40</f>
        <v>0</v>
      </c>
      <c r="E40" s="8">
        <f>청소년!E40+유치부!E40+초등부!E40</f>
        <v>2</v>
      </c>
      <c r="F40" s="8">
        <f>청소년!F40+유치부!F40+초등부!F40</f>
        <v>7</v>
      </c>
      <c r="G40" s="8">
        <f>청소년!G40+유치부!G40+초등부!G40</f>
        <v>8</v>
      </c>
      <c r="H40" s="8">
        <f>청소년!H40+유치부!H40+초등부!H40</f>
        <v>8</v>
      </c>
      <c r="I40" s="14">
        <f t="shared" ref="I40:I48" si="24">SUM(D40:H40)</f>
        <v>25</v>
      </c>
      <c r="J40" s="6">
        <f t="shared" ref="J40:J48" si="25">D40*1</f>
        <v>0</v>
      </c>
      <c r="K40" s="7">
        <f t="shared" ref="K40:K48" si="26">E40*2</f>
        <v>4</v>
      </c>
      <c r="L40" s="7">
        <f t="shared" ref="L40:L48" si="27">F40*3</f>
        <v>21</v>
      </c>
      <c r="M40" s="7">
        <f t="shared" ref="M40:M48" si="28">G40*4</f>
        <v>32</v>
      </c>
      <c r="N40" s="7">
        <f t="shared" ref="N40:N48" si="29">H40*5</f>
        <v>40</v>
      </c>
      <c r="O40" s="7">
        <f t="shared" ref="O40:O48" si="30">SUM(J40:N40)</f>
        <v>97</v>
      </c>
      <c r="P40" s="7">
        <v>25</v>
      </c>
      <c r="Q40" s="10">
        <f t="shared" ref="Q40:Q48" si="31">O40/P40</f>
        <v>3.88</v>
      </c>
    </row>
    <row r="41" spans="1:18">
      <c r="A41" s="166"/>
      <c r="B41" s="2">
        <v>3</v>
      </c>
      <c r="C41" s="32" t="s">
        <v>50</v>
      </c>
      <c r="D41" s="8">
        <f>청소년!D41+유치부!D41+초등부!D41</f>
        <v>0</v>
      </c>
      <c r="E41" s="8">
        <f>청소년!E41+유치부!E41+초등부!E41</f>
        <v>1</v>
      </c>
      <c r="F41" s="8">
        <f>청소년!F41+유치부!F41+초등부!F41</f>
        <v>9</v>
      </c>
      <c r="G41" s="8">
        <f>청소년!G41+유치부!G41+초등부!G41</f>
        <v>10</v>
      </c>
      <c r="H41" s="8">
        <f>청소년!H41+유치부!H41+초등부!H41</f>
        <v>5</v>
      </c>
      <c r="I41" s="14">
        <f t="shared" si="24"/>
        <v>25</v>
      </c>
      <c r="J41" s="6">
        <f t="shared" si="25"/>
        <v>0</v>
      </c>
      <c r="K41" s="7">
        <f t="shared" si="26"/>
        <v>2</v>
      </c>
      <c r="L41" s="7">
        <f t="shared" si="27"/>
        <v>27</v>
      </c>
      <c r="M41" s="7">
        <f t="shared" si="28"/>
        <v>40</v>
      </c>
      <c r="N41" s="7">
        <f t="shared" si="29"/>
        <v>25</v>
      </c>
      <c r="O41" s="7">
        <f t="shared" si="30"/>
        <v>94</v>
      </c>
      <c r="P41" s="7">
        <v>25</v>
      </c>
      <c r="Q41" s="10">
        <f t="shared" si="31"/>
        <v>3.76</v>
      </c>
    </row>
    <row r="42" spans="1:18">
      <c r="A42" s="166"/>
      <c r="B42" s="2">
        <v>4</v>
      </c>
      <c r="C42" s="32" t="s">
        <v>51</v>
      </c>
      <c r="D42" s="8">
        <f>청소년!D42+유치부!D42+초등부!D42</f>
        <v>0</v>
      </c>
      <c r="E42" s="8">
        <f>청소년!E42+유치부!E42+초등부!E42</f>
        <v>1</v>
      </c>
      <c r="F42" s="8">
        <f>청소년!F42+유치부!F42+초등부!F42</f>
        <v>11</v>
      </c>
      <c r="G42" s="8">
        <f>청소년!G42+유치부!G42+초등부!G42</f>
        <v>9</v>
      </c>
      <c r="H42" s="8">
        <f>청소년!H42+유치부!H42+초등부!H42</f>
        <v>4</v>
      </c>
      <c r="I42" s="14">
        <f t="shared" si="24"/>
        <v>25</v>
      </c>
      <c r="J42" s="6">
        <f t="shared" si="25"/>
        <v>0</v>
      </c>
      <c r="K42" s="7">
        <f t="shared" si="26"/>
        <v>2</v>
      </c>
      <c r="L42" s="7">
        <f t="shared" si="27"/>
        <v>33</v>
      </c>
      <c r="M42" s="7">
        <f t="shared" si="28"/>
        <v>36</v>
      </c>
      <c r="N42" s="7">
        <f t="shared" si="29"/>
        <v>20</v>
      </c>
      <c r="O42" s="7">
        <f t="shared" si="30"/>
        <v>91</v>
      </c>
      <c r="P42" s="7">
        <v>25</v>
      </c>
      <c r="Q42" s="10">
        <f t="shared" si="31"/>
        <v>3.64</v>
      </c>
    </row>
    <row r="43" spans="1:18">
      <c r="A43" s="166"/>
      <c r="B43" s="2">
        <v>5</v>
      </c>
      <c r="C43" s="32" t="s">
        <v>52</v>
      </c>
      <c r="D43" s="8">
        <f>청소년!D43+유치부!D43+초등부!D43</f>
        <v>0</v>
      </c>
      <c r="E43" s="8">
        <f>청소년!E43+유치부!E43+초등부!E43</f>
        <v>1</v>
      </c>
      <c r="F43" s="8">
        <f>청소년!F43+유치부!F43+초등부!F43</f>
        <v>12</v>
      </c>
      <c r="G43" s="8">
        <f>청소년!G43+유치부!G43+초등부!G43</f>
        <v>9</v>
      </c>
      <c r="H43" s="8">
        <f>청소년!H43+유치부!H43+초등부!H43</f>
        <v>3</v>
      </c>
      <c r="I43" s="14">
        <f t="shared" si="24"/>
        <v>25</v>
      </c>
      <c r="J43" s="6">
        <f t="shared" si="25"/>
        <v>0</v>
      </c>
      <c r="K43" s="7">
        <f t="shared" si="26"/>
        <v>2</v>
      </c>
      <c r="L43" s="7">
        <f t="shared" si="27"/>
        <v>36</v>
      </c>
      <c r="M43" s="7">
        <f t="shared" si="28"/>
        <v>36</v>
      </c>
      <c r="N43" s="7">
        <f t="shared" si="29"/>
        <v>15</v>
      </c>
      <c r="O43" s="7">
        <f t="shared" si="30"/>
        <v>89</v>
      </c>
      <c r="P43" s="7">
        <v>25</v>
      </c>
      <c r="Q43" s="10">
        <f t="shared" si="31"/>
        <v>3.56</v>
      </c>
    </row>
    <row r="44" spans="1:18">
      <c r="A44" s="166"/>
      <c r="B44" s="2">
        <v>6</v>
      </c>
      <c r="C44" s="32" t="s">
        <v>53</v>
      </c>
      <c r="D44" s="8">
        <f>청소년!D44+유치부!D44+초등부!D44</f>
        <v>0</v>
      </c>
      <c r="E44" s="8">
        <f>청소년!E44+유치부!E44+초등부!E44</f>
        <v>4</v>
      </c>
      <c r="F44" s="8">
        <f>청소년!F44+유치부!F44+초등부!F44</f>
        <v>10</v>
      </c>
      <c r="G44" s="8">
        <f>청소년!G44+유치부!G44+초등부!G44</f>
        <v>9</v>
      </c>
      <c r="H44" s="8">
        <f>청소년!H44+유치부!H44+초등부!H44</f>
        <v>2</v>
      </c>
      <c r="I44" s="14">
        <f t="shared" si="24"/>
        <v>25</v>
      </c>
      <c r="J44" s="6">
        <f t="shared" si="25"/>
        <v>0</v>
      </c>
      <c r="K44" s="7">
        <f t="shared" si="26"/>
        <v>8</v>
      </c>
      <c r="L44" s="7">
        <f t="shared" si="27"/>
        <v>30</v>
      </c>
      <c r="M44" s="7">
        <f t="shared" si="28"/>
        <v>36</v>
      </c>
      <c r="N44" s="7">
        <f t="shared" si="29"/>
        <v>10</v>
      </c>
      <c r="O44" s="7">
        <f t="shared" si="30"/>
        <v>84</v>
      </c>
      <c r="P44" s="7">
        <v>25</v>
      </c>
      <c r="Q44" s="10">
        <f t="shared" si="31"/>
        <v>3.36</v>
      </c>
    </row>
    <row r="45" spans="1:18" ht="24">
      <c r="A45" s="166"/>
      <c r="B45" s="2">
        <v>7</v>
      </c>
      <c r="C45" s="32" t="s">
        <v>54</v>
      </c>
      <c r="D45" s="8">
        <f>청소년!D45+유치부!D45+초등부!D45</f>
        <v>0</v>
      </c>
      <c r="E45" s="8">
        <f>청소년!E45+유치부!E45+초등부!E45</f>
        <v>1</v>
      </c>
      <c r="F45" s="8">
        <f>청소년!F45+유치부!F45+초등부!F45</f>
        <v>13</v>
      </c>
      <c r="G45" s="8">
        <f>청소년!G45+유치부!G45+초등부!G45</f>
        <v>7</v>
      </c>
      <c r="H45" s="8">
        <f>청소년!H45+유치부!H45+초등부!H45</f>
        <v>4</v>
      </c>
      <c r="I45" s="14">
        <f t="shared" si="24"/>
        <v>25</v>
      </c>
      <c r="J45" s="6">
        <f t="shared" si="25"/>
        <v>0</v>
      </c>
      <c r="K45" s="7">
        <f t="shared" si="26"/>
        <v>2</v>
      </c>
      <c r="L45" s="7">
        <f t="shared" si="27"/>
        <v>39</v>
      </c>
      <c r="M45" s="7">
        <f t="shared" si="28"/>
        <v>28</v>
      </c>
      <c r="N45" s="7">
        <f t="shared" si="29"/>
        <v>20</v>
      </c>
      <c r="O45" s="7">
        <f t="shared" si="30"/>
        <v>89</v>
      </c>
      <c r="P45" s="7">
        <v>25</v>
      </c>
      <c r="Q45" s="10">
        <f t="shared" si="31"/>
        <v>3.56</v>
      </c>
    </row>
    <row r="46" spans="1:18" ht="24">
      <c r="A46" s="166"/>
      <c r="B46" s="2">
        <v>8</v>
      </c>
      <c r="C46" s="32" t="s">
        <v>55</v>
      </c>
      <c r="D46" s="8">
        <f>청소년!D46+유치부!D46+초등부!D46</f>
        <v>0</v>
      </c>
      <c r="E46" s="8">
        <f>청소년!E46+유치부!E46+초등부!E46</f>
        <v>2</v>
      </c>
      <c r="F46" s="8">
        <f>청소년!F46+유치부!F46+초등부!F46</f>
        <v>12</v>
      </c>
      <c r="G46" s="8">
        <f>청소년!G46+유치부!G46+초등부!G46</f>
        <v>9</v>
      </c>
      <c r="H46" s="8">
        <f>청소년!H46+유치부!H46+초등부!H46</f>
        <v>2</v>
      </c>
      <c r="I46" s="14">
        <f t="shared" si="24"/>
        <v>25</v>
      </c>
      <c r="J46" s="6">
        <f t="shared" si="25"/>
        <v>0</v>
      </c>
      <c r="K46" s="7">
        <f t="shared" si="26"/>
        <v>4</v>
      </c>
      <c r="L46" s="7">
        <f t="shared" si="27"/>
        <v>36</v>
      </c>
      <c r="M46" s="7">
        <f t="shared" si="28"/>
        <v>36</v>
      </c>
      <c r="N46" s="7">
        <f t="shared" si="29"/>
        <v>10</v>
      </c>
      <c r="O46" s="7">
        <f t="shared" si="30"/>
        <v>86</v>
      </c>
      <c r="P46" s="7">
        <v>25</v>
      </c>
      <c r="Q46" s="10">
        <f t="shared" si="31"/>
        <v>3.44</v>
      </c>
    </row>
    <row r="47" spans="1:18" ht="24">
      <c r="A47" s="166"/>
      <c r="B47" s="2">
        <v>9</v>
      </c>
      <c r="C47" s="32" t="s">
        <v>56</v>
      </c>
      <c r="D47" s="8">
        <f>청소년!D47+유치부!D47+초등부!D47</f>
        <v>0</v>
      </c>
      <c r="E47" s="8">
        <f>청소년!E47+유치부!E47+초등부!E47</f>
        <v>2</v>
      </c>
      <c r="F47" s="8">
        <f>청소년!F47+유치부!F47+초등부!F47</f>
        <v>12</v>
      </c>
      <c r="G47" s="8">
        <f>청소년!G47+유치부!G47+초등부!G47</f>
        <v>7</v>
      </c>
      <c r="H47" s="8">
        <f>청소년!H47+유치부!H47+초등부!H47</f>
        <v>4</v>
      </c>
      <c r="I47" s="14">
        <f t="shared" si="24"/>
        <v>25</v>
      </c>
      <c r="J47" s="6">
        <f t="shared" si="25"/>
        <v>0</v>
      </c>
      <c r="K47" s="7">
        <f t="shared" si="26"/>
        <v>4</v>
      </c>
      <c r="L47" s="7">
        <f t="shared" si="27"/>
        <v>36</v>
      </c>
      <c r="M47" s="7">
        <f t="shared" si="28"/>
        <v>28</v>
      </c>
      <c r="N47" s="7">
        <f t="shared" si="29"/>
        <v>20</v>
      </c>
      <c r="O47" s="7">
        <f t="shared" si="30"/>
        <v>88</v>
      </c>
      <c r="P47" s="7">
        <v>25</v>
      </c>
      <c r="Q47" s="10">
        <f t="shared" si="31"/>
        <v>3.52</v>
      </c>
    </row>
    <row r="48" spans="1:18">
      <c r="A48" s="166"/>
      <c r="B48" s="2">
        <v>10</v>
      </c>
      <c r="C48" s="32" t="s">
        <v>57</v>
      </c>
      <c r="D48" s="8">
        <f>청소년!D48+유치부!D48+초등부!D48</f>
        <v>0</v>
      </c>
      <c r="E48" s="8">
        <f>청소년!E48+유치부!E48+초등부!E48</f>
        <v>2</v>
      </c>
      <c r="F48" s="8">
        <f>청소년!F48+유치부!F48+초등부!F48</f>
        <v>13</v>
      </c>
      <c r="G48" s="8">
        <f>청소년!G48+유치부!G48+초등부!G48</f>
        <v>9</v>
      </c>
      <c r="H48" s="8">
        <f>청소년!H48+유치부!H48+초등부!H48</f>
        <v>1</v>
      </c>
      <c r="I48" s="14">
        <f t="shared" si="24"/>
        <v>25</v>
      </c>
      <c r="J48" s="6">
        <f t="shared" si="25"/>
        <v>0</v>
      </c>
      <c r="K48" s="7">
        <f t="shared" si="26"/>
        <v>4</v>
      </c>
      <c r="L48" s="7">
        <f t="shared" si="27"/>
        <v>39</v>
      </c>
      <c r="M48" s="7">
        <f t="shared" si="28"/>
        <v>36</v>
      </c>
      <c r="N48" s="7">
        <f t="shared" si="29"/>
        <v>5</v>
      </c>
      <c r="O48" s="7">
        <f t="shared" si="30"/>
        <v>84</v>
      </c>
      <c r="P48" s="7">
        <v>25</v>
      </c>
      <c r="Q48" s="10">
        <f t="shared" si="31"/>
        <v>3.36</v>
      </c>
      <c r="R48" s="1">
        <f>Q49/10</f>
        <v>3.5759999999999996</v>
      </c>
    </row>
    <row r="49" spans="1:18" ht="17.25" thickBot="1">
      <c r="D49" s="8"/>
      <c r="E49" s="8"/>
      <c r="F49" s="8"/>
      <c r="G49" s="8"/>
      <c r="H49" s="8"/>
      <c r="I49" s="25"/>
      <c r="Q49" s="1">
        <f>SUM(Q39:Q48)</f>
        <v>35.76</v>
      </c>
    </row>
    <row r="50" spans="1:18">
      <c r="A50" s="166">
        <v>6</v>
      </c>
      <c r="B50" s="161" t="s">
        <v>88</v>
      </c>
      <c r="C50" s="161"/>
      <c r="D50" s="3">
        <v>1</v>
      </c>
      <c r="E50" s="4">
        <v>2</v>
      </c>
      <c r="F50" s="4">
        <v>3</v>
      </c>
      <c r="G50" s="4">
        <v>4</v>
      </c>
      <c r="H50" s="5">
        <v>5</v>
      </c>
      <c r="I50" s="24"/>
      <c r="J50" s="6"/>
      <c r="K50" s="7"/>
      <c r="L50" s="7"/>
      <c r="M50" s="7"/>
      <c r="N50" s="7"/>
      <c r="O50" s="7" t="s">
        <v>0</v>
      </c>
      <c r="P50" s="7" t="s">
        <v>1</v>
      </c>
      <c r="Q50" s="7" t="s">
        <v>2</v>
      </c>
    </row>
    <row r="51" spans="1:18" ht="24">
      <c r="A51" s="166"/>
      <c r="B51" s="2">
        <v>1</v>
      </c>
      <c r="C51" s="32" t="s">
        <v>38</v>
      </c>
      <c r="D51" s="8">
        <f>청소년!D51+유치부!D51+초등부!D51</f>
        <v>1</v>
      </c>
      <c r="E51" s="8">
        <f>청소년!E51+유치부!E51+초등부!E51</f>
        <v>2</v>
      </c>
      <c r="F51" s="8">
        <f>청소년!F51+유치부!F51+초등부!F51</f>
        <v>5</v>
      </c>
      <c r="G51" s="8">
        <f>청소년!G51+유치부!G51+초등부!G51</f>
        <v>10</v>
      </c>
      <c r="H51" s="8">
        <f>청소년!H51+유치부!H51+초등부!H51</f>
        <v>7</v>
      </c>
      <c r="I51" s="14">
        <f>SUM(D51:H51)</f>
        <v>25</v>
      </c>
      <c r="J51" s="6">
        <f>D51*1</f>
        <v>1</v>
      </c>
      <c r="K51" s="7">
        <f>E51*2</f>
        <v>4</v>
      </c>
      <c r="L51" s="7">
        <f>F51*3</f>
        <v>15</v>
      </c>
      <c r="M51" s="7">
        <f>G51*4</f>
        <v>40</v>
      </c>
      <c r="N51" s="7">
        <f>H51*5</f>
        <v>35</v>
      </c>
      <c r="O51" s="7">
        <f>SUM(J51:N51)</f>
        <v>95</v>
      </c>
      <c r="P51" s="7">
        <v>25</v>
      </c>
      <c r="Q51" s="10">
        <f>O51/P51</f>
        <v>3.8</v>
      </c>
    </row>
    <row r="52" spans="1:18" ht="24">
      <c r="A52" s="166"/>
      <c r="B52" s="2">
        <v>2</v>
      </c>
      <c r="C52" s="32" t="s">
        <v>39</v>
      </c>
      <c r="D52" s="8">
        <f>청소년!D52+유치부!D52+초등부!D52</f>
        <v>0</v>
      </c>
      <c r="E52" s="8">
        <f>청소년!E52+유치부!E52+초등부!E52</f>
        <v>3</v>
      </c>
      <c r="F52" s="8">
        <f>청소년!F52+유치부!F52+초등부!F52</f>
        <v>11</v>
      </c>
      <c r="G52" s="8">
        <f>청소년!G52+유치부!G52+초등부!G52</f>
        <v>7</v>
      </c>
      <c r="H52" s="8">
        <f>청소년!H52+유치부!H52+초등부!H52</f>
        <v>4</v>
      </c>
      <c r="I52" s="14">
        <f t="shared" ref="I52:I60" si="32">SUM(D52:H52)</f>
        <v>25</v>
      </c>
      <c r="J52" s="6">
        <f t="shared" ref="J52:J60" si="33">D52*1</f>
        <v>0</v>
      </c>
      <c r="K52" s="7">
        <f t="shared" ref="K52:K60" si="34">E52*2</f>
        <v>6</v>
      </c>
      <c r="L52" s="7">
        <f t="shared" ref="L52:L60" si="35">F52*3</f>
        <v>33</v>
      </c>
      <c r="M52" s="7">
        <f t="shared" ref="M52:M60" si="36">G52*4</f>
        <v>28</v>
      </c>
      <c r="N52" s="7">
        <f t="shared" ref="N52:N60" si="37">H52*5</f>
        <v>20</v>
      </c>
      <c r="O52" s="7">
        <f t="shared" ref="O52:O60" si="38">SUM(J52:N52)</f>
        <v>87</v>
      </c>
      <c r="P52" s="7">
        <v>25</v>
      </c>
      <c r="Q52" s="10">
        <f t="shared" ref="Q52:Q60" si="39">O52/P52</f>
        <v>3.48</v>
      </c>
    </row>
    <row r="53" spans="1:18" ht="24">
      <c r="A53" s="166"/>
      <c r="B53" s="2">
        <v>3</v>
      </c>
      <c r="C53" s="32" t="s">
        <v>40</v>
      </c>
      <c r="D53" s="8">
        <f>청소년!D53+유치부!D53+초등부!D53</f>
        <v>0</v>
      </c>
      <c r="E53" s="8">
        <f>청소년!E53+유치부!E53+초등부!E53</f>
        <v>0</v>
      </c>
      <c r="F53" s="8">
        <f>청소년!F53+유치부!F53+초등부!F53</f>
        <v>7</v>
      </c>
      <c r="G53" s="8">
        <f>청소년!G53+유치부!G53+초등부!G53</f>
        <v>12</v>
      </c>
      <c r="H53" s="8">
        <f>청소년!H53+유치부!H53+초등부!H53</f>
        <v>6</v>
      </c>
      <c r="I53" s="14">
        <f t="shared" si="32"/>
        <v>25</v>
      </c>
      <c r="J53" s="6">
        <f t="shared" si="33"/>
        <v>0</v>
      </c>
      <c r="K53" s="7">
        <f t="shared" si="34"/>
        <v>0</v>
      </c>
      <c r="L53" s="7">
        <f t="shared" si="35"/>
        <v>21</v>
      </c>
      <c r="M53" s="7">
        <f t="shared" si="36"/>
        <v>48</v>
      </c>
      <c r="N53" s="7">
        <f t="shared" si="37"/>
        <v>30</v>
      </c>
      <c r="O53" s="7">
        <f t="shared" si="38"/>
        <v>99</v>
      </c>
      <c r="P53" s="7">
        <v>25</v>
      </c>
      <c r="Q53" s="10">
        <f t="shared" si="39"/>
        <v>3.96</v>
      </c>
    </row>
    <row r="54" spans="1:18" ht="24">
      <c r="A54" s="166"/>
      <c r="B54" s="2">
        <v>4</v>
      </c>
      <c r="C54" s="32" t="s">
        <v>41</v>
      </c>
      <c r="D54" s="8">
        <f>청소년!D54+유치부!D54+초등부!D54</f>
        <v>0</v>
      </c>
      <c r="E54" s="8">
        <f>청소년!E54+유치부!E54+초등부!E54</f>
        <v>1</v>
      </c>
      <c r="F54" s="8">
        <f>청소년!F54+유치부!F54+초등부!F54</f>
        <v>11</v>
      </c>
      <c r="G54" s="8">
        <f>청소년!G54+유치부!G54+초등부!G54</f>
        <v>9</v>
      </c>
      <c r="H54" s="8">
        <f>청소년!H54+유치부!H54+초등부!H54</f>
        <v>4</v>
      </c>
      <c r="I54" s="14">
        <f t="shared" si="32"/>
        <v>25</v>
      </c>
      <c r="J54" s="6">
        <f t="shared" si="33"/>
        <v>0</v>
      </c>
      <c r="K54" s="7">
        <f t="shared" si="34"/>
        <v>2</v>
      </c>
      <c r="L54" s="7">
        <f t="shared" si="35"/>
        <v>33</v>
      </c>
      <c r="M54" s="7">
        <f t="shared" si="36"/>
        <v>36</v>
      </c>
      <c r="N54" s="7">
        <f t="shared" si="37"/>
        <v>20</v>
      </c>
      <c r="O54" s="7">
        <f t="shared" si="38"/>
        <v>91</v>
      </c>
      <c r="P54" s="7">
        <v>25</v>
      </c>
      <c r="Q54" s="10">
        <f t="shared" si="39"/>
        <v>3.64</v>
      </c>
    </row>
    <row r="55" spans="1:18">
      <c r="A55" s="166"/>
      <c r="B55" s="2">
        <v>5</v>
      </c>
      <c r="C55" s="32" t="s">
        <v>42</v>
      </c>
      <c r="D55" s="8">
        <f>청소년!D55+유치부!D55+초등부!D55</f>
        <v>0</v>
      </c>
      <c r="E55" s="8">
        <f>청소년!E55+유치부!E55+초등부!E55</f>
        <v>4</v>
      </c>
      <c r="F55" s="8">
        <f>청소년!F55+유치부!F55+초등부!F55</f>
        <v>13</v>
      </c>
      <c r="G55" s="8">
        <f>청소년!G55+유치부!G55+초등부!G55</f>
        <v>5</v>
      </c>
      <c r="H55" s="8">
        <f>청소년!H55+유치부!H55+초등부!H55</f>
        <v>3</v>
      </c>
      <c r="I55" s="14">
        <f t="shared" si="32"/>
        <v>25</v>
      </c>
      <c r="J55" s="6">
        <f t="shared" si="33"/>
        <v>0</v>
      </c>
      <c r="K55" s="7">
        <f t="shared" si="34"/>
        <v>8</v>
      </c>
      <c r="L55" s="7">
        <f t="shared" si="35"/>
        <v>39</v>
      </c>
      <c r="M55" s="7">
        <f t="shared" si="36"/>
        <v>20</v>
      </c>
      <c r="N55" s="7">
        <f t="shared" si="37"/>
        <v>15</v>
      </c>
      <c r="O55" s="7">
        <f t="shared" si="38"/>
        <v>82</v>
      </c>
      <c r="P55" s="7">
        <v>25</v>
      </c>
      <c r="Q55" s="10">
        <f t="shared" si="39"/>
        <v>3.28</v>
      </c>
    </row>
    <row r="56" spans="1:18">
      <c r="A56" s="166"/>
      <c r="B56" s="2">
        <v>6</v>
      </c>
      <c r="C56" s="32" t="s">
        <v>43</v>
      </c>
      <c r="D56" s="8">
        <f>청소년!D56+유치부!D56+초등부!D56</f>
        <v>0</v>
      </c>
      <c r="E56" s="8">
        <f>청소년!E56+유치부!E56+초등부!E56</f>
        <v>2</v>
      </c>
      <c r="F56" s="8">
        <f>청소년!F56+유치부!F56+초등부!F56</f>
        <v>4</v>
      </c>
      <c r="G56" s="8">
        <f>청소년!G56+유치부!G56+초등부!G56</f>
        <v>15</v>
      </c>
      <c r="H56" s="8">
        <f>청소년!H56+유치부!H56+초등부!H56</f>
        <v>4</v>
      </c>
      <c r="I56" s="14">
        <f t="shared" si="32"/>
        <v>25</v>
      </c>
      <c r="J56" s="6">
        <f t="shared" si="33"/>
        <v>0</v>
      </c>
      <c r="K56" s="7">
        <f t="shared" si="34"/>
        <v>4</v>
      </c>
      <c r="L56" s="7">
        <f t="shared" si="35"/>
        <v>12</v>
      </c>
      <c r="M56" s="7">
        <f t="shared" si="36"/>
        <v>60</v>
      </c>
      <c r="N56" s="7">
        <f t="shared" si="37"/>
        <v>20</v>
      </c>
      <c r="O56" s="7">
        <f t="shared" si="38"/>
        <v>96</v>
      </c>
      <c r="P56" s="7">
        <v>25</v>
      </c>
      <c r="Q56" s="10">
        <f t="shared" si="39"/>
        <v>3.84</v>
      </c>
    </row>
    <row r="57" spans="1:18">
      <c r="A57" s="166"/>
      <c r="B57" s="2">
        <v>7</v>
      </c>
      <c r="C57" s="32" t="s">
        <v>44</v>
      </c>
      <c r="D57" s="8">
        <f>청소년!D57+유치부!D57+초등부!D57</f>
        <v>0</v>
      </c>
      <c r="E57" s="8">
        <f>청소년!E57+유치부!E57+초등부!E57</f>
        <v>2</v>
      </c>
      <c r="F57" s="8">
        <f>청소년!F57+유치부!F57+초등부!F57</f>
        <v>9</v>
      </c>
      <c r="G57" s="8">
        <f>청소년!G57+유치부!G57+초등부!G57</f>
        <v>12</v>
      </c>
      <c r="H57" s="8">
        <f>청소년!H57+유치부!H57+초등부!H57</f>
        <v>2</v>
      </c>
      <c r="I57" s="14">
        <f t="shared" si="32"/>
        <v>25</v>
      </c>
      <c r="J57" s="6">
        <f t="shared" si="33"/>
        <v>0</v>
      </c>
      <c r="K57" s="7">
        <f t="shared" si="34"/>
        <v>4</v>
      </c>
      <c r="L57" s="7">
        <f t="shared" si="35"/>
        <v>27</v>
      </c>
      <c r="M57" s="7">
        <f t="shared" si="36"/>
        <v>48</v>
      </c>
      <c r="N57" s="7">
        <f t="shared" si="37"/>
        <v>10</v>
      </c>
      <c r="O57" s="7">
        <f t="shared" si="38"/>
        <v>89</v>
      </c>
      <c r="P57" s="7">
        <v>25</v>
      </c>
      <c r="Q57" s="10">
        <f t="shared" si="39"/>
        <v>3.56</v>
      </c>
    </row>
    <row r="58" spans="1:18">
      <c r="A58" s="166"/>
      <c r="B58" s="2">
        <v>8</v>
      </c>
      <c r="C58" s="32" t="s">
        <v>45</v>
      </c>
      <c r="D58" s="8">
        <f>청소년!D58+유치부!D58+초등부!D58</f>
        <v>0</v>
      </c>
      <c r="E58" s="8">
        <f>청소년!E58+유치부!E58+초등부!E58</f>
        <v>0</v>
      </c>
      <c r="F58" s="8">
        <f>청소년!F58+유치부!F58+초등부!F58</f>
        <v>7</v>
      </c>
      <c r="G58" s="8">
        <f>청소년!G58+유치부!G58+초등부!G58</f>
        <v>15</v>
      </c>
      <c r="H58" s="8">
        <f>청소년!H58+유치부!H58+초등부!H58</f>
        <v>3</v>
      </c>
      <c r="I58" s="14">
        <f t="shared" si="32"/>
        <v>25</v>
      </c>
      <c r="J58" s="6">
        <f t="shared" si="33"/>
        <v>0</v>
      </c>
      <c r="K58" s="7">
        <f t="shared" si="34"/>
        <v>0</v>
      </c>
      <c r="L58" s="7">
        <f t="shared" si="35"/>
        <v>21</v>
      </c>
      <c r="M58" s="7">
        <f t="shared" si="36"/>
        <v>60</v>
      </c>
      <c r="N58" s="7">
        <f t="shared" si="37"/>
        <v>15</v>
      </c>
      <c r="O58" s="7">
        <f t="shared" si="38"/>
        <v>96</v>
      </c>
      <c r="P58" s="7">
        <v>25</v>
      </c>
      <c r="Q58" s="10">
        <f t="shared" si="39"/>
        <v>3.84</v>
      </c>
    </row>
    <row r="59" spans="1:18">
      <c r="A59" s="166"/>
      <c r="B59" s="2">
        <v>9</v>
      </c>
      <c r="C59" s="32" t="s">
        <v>46</v>
      </c>
      <c r="D59" s="8">
        <f>청소년!D59+유치부!D59+초등부!D59</f>
        <v>1</v>
      </c>
      <c r="E59" s="8">
        <f>청소년!E59+유치부!E59+초등부!E59</f>
        <v>4</v>
      </c>
      <c r="F59" s="8">
        <f>청소년!F59+유치부!F59+초등부!F59</f>
        <v>9</v>
      </c>
      <c r="G59" s="8">
        <f>청소년!G59+유치부!G59+초등부!G59</f>
        <v>8</v>
      </c>
      <c r="H59" s="8">
        <f>청소년!H59+유치부!H59+초등부!H59</f>
        <v>3</v>
      </c>
      <c r="I59" s="14">
        <f t="shared" si="32"/>
        <v>25</v>
      </c>
      <c r="J59" s="6">
        <f t="shared" si="33"/>
        <v>1</v>
      </c>
      <c r="K59" s="7">
        <f t="shared" si="34"/>
        <v>8</v>
      </c>
      <c r="L59" s="7">
        <f t="shared" si="35"/>
        <v>27</v>
      </c>
      <c r="M59" s="7">
        <f t="shared" si="36"/>
        <v>32</v>
      </c>
      <c r="N59" s="7">
        <f t="shared" si="37"/>
        <v>15</v>
      </c>
      <c r="O59" s="7">
        <f t="shared" si="38"/>
        <v>83</v>
      </c>
      <c r="P59" s="7">
        <v>25</v>
      </c>
      <c r="Q59" s="10">
        <f t="shared" si="39"/>
        <v>3.32</v>
      </c>
    </row>
    <row r="60" spans="1:18">
      <c r="A60" s="166"/>
      <c r="B60" s="2">
        <v>10</v>
      </c>
      <c r="C60" s="32" t="s">
        <v>47</v>
      </c>
      <c r="D60" s="8">
        <f>청소년!D60+유치부!D60+초등부!D60</f>
        <v>0</v>
      </c>
      <c r="E60" s="8">
        <f>청소년!E60+유치부!E60+초등부!E60</f>
        <v>3</v>
      </c>
      <c r="F60" s="8">
        <f>청소년!F60+유치부!F60+초등부!F60</f>
        <v>6</v>
      </c>
      <c r="G60" s="8">
        <f>청소년!G60+유치부!G60+초등부!G60</f>
        <v>10</v>
      </c>
      <c r="H60" s="8">
        <f>청소년!H60+유치부!H60+초등부!H60</f>
        <v>6</v>
      </c>
      <c r="I60" s="14">
        <f t="shared" si="32"/>
        <v>25</v>
      </c>
      <c r="J60" s="6">
        <f t="shared" si="33"/>
        <v>0</v>
      </c>
      <c r="K60" s="7">
        <f t="shared" si="34"/>
        <v>6</v>
      </c>
      <c r="L60" s="7">
        <f t="shared" si="35"/>
        <v>18</v>
      </c>
      <c r="M60" s="7">
        <f t="shared" si="36"/>
        <v>40</v>
      </c>
      <c r="N60" s="7">
        <f t="shared" si="37"/>
        <v>30</v>
      </c>
      <c r="O60" s="7">
        <f t="shared" si="38"/>
        <v>94</v>
      </c>
      <c r="P60" s="7">
        <v>25</v>
      </c>
      <c r="Q60" s="10">
        <f t="shared" si="39"/>
        <v>3.76</v>
      </c>
      <c r="R60" s="1">
        <f>Q61/10</f>
        <v>3.6479999999999997</v>
      </c>
    </row>
    <row r="61" spans="1:18" ht="17.25" thickBot="1">
      <c r="D61" s="8"/>
      <c r="E61" s="8"/>
      <c r="F61" s="8"/>
      <c r="G61" s="8"/>
      <c r="H61" s="8"/>
      <c r="I61" s="25"/>
      <c r="Q61" s="1">
        <f>SUM(Q51:Q60)</f>
        <v>36.479999999999997</v>
      </c>
    </row>
    <row r="62" spans="1:18">
      <c r="A62" s="166">
        <v>7</v>
      </c>
      <c r="B62" s="161" t="s">
        <v>88</v>
      </c>
      <c r="C62" s="161"/>
      <c r="D62" s="3">
        <v>1</v>
      </c>
      <c r="E62" s="4">
        <v>2</v>
      </c>
      <c r="F62" s="4">
        <v>3</v>
      </c>
      <c r="G62" s="4">
        <v>4</v>
      </c>
      <c r="H62" s="5">
        <v>5</v>
      </c>
      <c r="I62" s="24"/>
      <c r="J62" s="6"/>
      <c r="K62" s="7"/>
      <c r="L62" s="7"/>
      <c r="M62" s="7"/>
      <c r="N62" s="7"/>
      <c r="O62" s="7" t="s">
        <v>0</v>
      </c>
      <c r="P62" s="7" t="s">
        <v>1</v>
      </c>
      <c r="Q62" s="7" t="s">
        <v>2</v>
      </c>
    </row>
    <row r="63" spans="1:18">
      <c r="A63" s="166"/>
      <c r="B63" s="2">
        <v>1</v>
      </c>
      <c r="C63" s="32" t="s">
        <v>28</v>
      </c>
      <c r="D63" s="8">
        <f>청소년!D63+유치부!D63+초등부!D63</f>
        <v>2</v>
      </c>
      <c r="E63" s="8">
        <f>청소년!E63+유치부!E63+초등부!E63</f>
        <v>11</v>
      </c>
      <c r="F63" s="8">
        <f>청소년!F63+유치부!F63+초등부!F63</f>
        <v>7</v>
      </c>
      <c r="G63" s="8">
        <f>청소년!G63+유치부!G63+초등부!G63</f>
        <v>3</v>
      </c>
      <c r="H63" s="8">
        <f>청소년!H63+유치부!H63+초등부!H63</f>
        <v>2</v>
      </c>
      <c r="I63" s="14">
        <f>SUM(D63:H63)</f>
        <v>25</v>
      </c>
      <c r="J63" s="6">
        <f>D63*1</f>
        <v>2</v>
      </c>
      <c r="K63" s="7">
        <f>E63*2</f>
        <v>22</v>
      </c>
      <c r="L63" s="7">
        <f>F63*3</f>
        <v>21</v>
      </c>
      <c r="M63" s="7">
        <f>G63*4</f>
        <v>12</v>
      </c>
      <c r="N63" s="7">
        <f>H63*5</f>
        <v>10</v>
      </c>
      <c r="O63" s="7">
        <f>SUM(J63:N63)</f>
        <v>67</v>
      </c>
      <c r="P63" s="7">
        <v>25</v>
      </c>
      <c r="Q63" s="10">
        <f>O63/P63</f>
        <v>2.68</v>
      </c>
    </row>
    <row r="64" spans="1:18">
      <c r="A64" s="166"/>
      <c r="B64" s="2">
        <v>2</v>
      </c>
      <c r="C64" s="32" t="s">
        <v>29</v>
      </c>
      <c r="D64" s="8">
        <f>청소년!D64+유치부!D64+초등부!D64</f>
        <v>0</v>
      </c>
      <c r="E64" s="8">
        <f>청소년!E64+유치부!E64+초등부!E64</f>
        <v>5</v>
      </c>
      <c r="F64" s="8">
        <f>청소년!F64+유치부!F64+초등부!F64</f>
        <v>9</v>
      </c>
      <c r="G64" s="8">
        <f>청소년!G64+유치부!G64+초등부!G64</f>
        <v>8</v>
      </c>
      <c r="H64" s="8">
        <f>청소년!H64+유치부!H64+초등부!H64</f>
        <v>3</v>
      </c>
      <c r="I64" s="14">
        <f t="shared" ref="I64:I72" si="40">SUM(D64:H64)</f>
        <v>25</v>
      </c>
      <c r="J64" s="6">
        <f t="shared" ref="J64:J72" si="41">D64*1</f>
        <v>0</v>
      </c>
      <c r="K64" s="7">
        <f t="shared" ref="K64:K72" si="42">E64*2</f>
        <v>10</v>
      </c>
      <c r="L64" s="7">
        <f t="shared" ref="L64:L72" si="43">F64*3</f>
        <v>27</v>
      </c>
      <c r="M64" s="7">
        <f t="shared" ref="M64:M72" si="44">G64*4</f>
        <v>32</v>
      </c>
      <c r="N64" s="7">
        <f t="shared" ref="N64:N72" si="45">H64*5</f>
        <v>15</v>
      </c>
      <c r="O64" s="7">
        <f t="shared" ref="O64:O72" si="46">SUM(J64:N64)</f>
        <v>84</v>
      </c>
      <c r="P64" s="7">
        <v>25</v>
      </c>
      <c r="Q64" s="10">
        <f t="shared" ref="Q64:Q72" si="47">O64/P64</f>
        <v>3.36</v>
      </c>
    </row>
    <row r="65" spans="1:18">
      <c r="A65" s="166"/>
      <c r="B65" s="2">
        <v>3</v>
      </c>
      <c r="C65" s="32" t="s">
        <v>30</v>
      </c>
      <c r="D65" s="8">
        <f>청소년!D65+유치부!D65+초등부!D65</f>
        <v>0</v>
      </c>
      <c r="E65" s="8">
        <f>청소년!E65+유치부!E65+초등부!E65</f>
        <v>9</v>
      </c>
      <c r="F65" s="8">
        <f>청소년!F65+유치부!F65+초등부!F65</f>
        <v>7</v>
      </c>
      <c r="G65" s="8">
        <f>청소년!G65+유치부!G65+초등부!G65</f>
        <v>7</v>
      </c>
      <c r="H65" s="8">
        <f>청소년!H65+유치부!H65+초등부!H65</f>
        <v>2</v>
      </c>
      <c r="I65" s="14">
        <f t="shared" si="40"/>
        <v>25</v>
      </c>
      <c r="J65" s="6">
        <f t="shared" si="41"/>
        <v>0</v>
      </c>
      <c r="K65" s="7">
        <f t="shared" si="42"/>
        <v>18</v>
      </c>
      <c r="L65" s="7">
        <f t="shared" si="43"/>
        <v>21</v>
      </c>
      <c r="M65" s="7">
        <f t="shared" si="44"/>
        <v>28</v>
      </c>
      <c r="N65" s="7">
        <f t="shared" si="45"/>
        <v>10</v>
      </c>
      <c r="O65" s="7">
        <f t="shared" si="46"/>
        <v>77</v>
      </c>
      <c r="P65" s="7">
        <v>25</v>
      </c>
      <c r="Q65" s="10">
        <f t="shared" si="47"/>
        <v>3.08</v>
      </c>
    </row>
    <row r="66" spans="1:18">
      <c r="A66" s="166"/>
      <c r="B66" s="2">
        <v>4</v>
      </c>
      <c r="C66" s="32" t="s">
        <v>31</v>
      </c>
      <c r="D66" s="8">
        <f>청소년!D66+유치부!D66+초등부!D66</f>
        <v>0</v>
      </c>
      <c r="E66" s="8">
        <f>청소년!E66+유치부!E66+초등부!E66</f>
        <v>4</v>
      </c>
      <c r="F66" s="8">
        <f>청소년!F66+유치부!F66+초등부!F66</f>
        <v>13</v>
      </c>
      <c r="G66" s="8">
        <f>청소년!G66+유치부!G66+초등부!G66</f>
        <v>7</v>
      </c>
      <c r="H66" s="8">
        <f>청소년!H66+유치부!H66+초등부!H66</f>
        <v>1</v>
      </c>
      <c r="I66" s="14">
        <f t="shared" si="40"/>
        <v>25</v>
      </c>
      <c r="J66" s="6">
        <f t="shared" si="41"/>
        <v>0</v>
      </c>
      <c r="K66" s="7">
        <f t="shared" si="42"/>
        <v>8</v>
      </c>
      <c r="L66" s="7">
        <f t="shared" si="43"/>
        <v>39</v>
      </c>
      <c r="M66" s="7">
        <f t="shared" si="44"/>
        <v>28</v>
      </c>
      <c r="N66" s="7">
        <f t="shared" si="45"/>
        <v>5</v>
      </c>
      <c r="O66" s="7">
        <f t="shared" si="46"/>
        <v>80</v>
      </c>
      <c r="P66" s="7">
        <v>25</v>
      </c>
      <c r="Q66" s="10">
        <f t="shared" si="47"/>
        <v>3.2</v>
      </c>
    </row>
    <row r="67" spans="1:18" ht="24">
      <c r="A67" s="166"/>
      <c r="B67" s="2">
        <v>5</v>
      </c>
      <c r="C67" s="32" t="s">
        <v>32</v>
      </c>
      <c r="D67" s="8">
        <f>청소년!D67+유치부!D67+초등부!D67</f>
        <v>0</v>
      </c>
      <c r="E67" s="8">
        <f>청소년!E67+유치부!E67+초등부!E67</f>
        <v>2</v>
      </c>
      <c r="F67" s="8">
        <f>청소년!F67+유치부!F67+초등부!F67</f>
        <v>11</v>
      </c>
      <c r="G67" s="8">
        <f>청소년!G67+유치부!G67+초등부!G67</f>
        <v>11</v>
      </c>
      <c r="H67" s="8">
        <f>청소년!H67+유치부!H67+초등부!H67</f>
        <v>1</v>
      </c>
      <c r="I67" s="14">
        <f t="shared" si="40"/>
        <v>25</v>
      </c>
      <c r="J67" s="6">
        <f t="shared" si="41"/>
        <v>0</v>
      </c>
      <c r="K67" s="7">
        <f t="shared" si="42"/>
        <v>4</v>
      </c>
      <c r="L67" s="7">
        <f t="shared" si="43"/>
        <v>33</v>
      </c>
      <c r="M67" s="7">
        <f t="shared" si="44"/>
        <v>44</v>
      </c>
      <c r="N67" s="7">
        <f t="shared" si="45"/>
        <v>5</v>
      </c>
      <c r="O67" s="7">
        <f t="shared" si="46"/>
        <v>86</v>
      </c>
      <c r="P67" s="7">
        <v>25</v>
      </c>
      <c r="Q67" s="10">
        <f t="shared" si="47"/>
        <v>3.44</v>
      </c>
    </row>
    <row r="68" spans="1:18" ht="24">
      <c r="A68" s="166"/>
      <c r="B68" s="2">
        <v>6</v>
      </c>
      <c r="C68" s="32" t="s">
        <v>33</v>
      </c>
      <c r="D68" s="8">
        <f>청소년!D68+유치부!D68+초등부!D68</f>
        <v>0</v>
      </c>
      <c r="E68" s="8">
        <f>청소년!E68+유치부!E68+초등부!E68</f>
        <v>3</v>
      </c>
      <c r="F68" s="8">
        <f>청소년!F68+유치부!F68+초등부!F68</f>
        <v>14</v>
      </c>
      <c r="G68" s="8">
        <f>청소년!G68+유치부!G68+초등부!G68</f>
        <v>7</v>
      </c>
      <c r="H68" s="8">
        <f>청소년!H68+유치부!H68+초등부!H68</f>
        <v>1</v>
      </c>
      <c r="I68" s="14">
        <f t="shared" si="40"/>
        <v>25</v>
      </c>
      <c r="J68" s="6">
        <f t="shared" si="41"/>
        <v>0</v>
      </c>
      <c r="K68" s="7">
        <f t="shared" si="42"/>
        <v>6</v>
      </c>
      <c r="L68" s="7">
        <f t="shared" si="43"/>
        <v>42</v>
      </c>
      <c r="M68" s="7">
        <f t="shared" si="44"/>
        <v>28</v>
      </c>
      <c r="N68" s="7">
        <f t="shared" si="45"/>
        <v>5</v>
      </c>
      <c r="O68" s="7">
        <f t="shared" si="46"/>
        <v>81</v>
      </c>
      <c r="P68" s="7">
        <v>25</v>
      </c>
      <c r="Q68" s="10">
        <f t="shared" si="47"/>
        <v>3.24</v>
      </c>
    </row>
    <row r="69" spans="1:18">
      <c r="A69" s="166"/>
      <c r="B69" s="2">
        <v>7</v>
      </c>
      <c r="C69" s="32" t="s">
        <v>34</v>
      </c>
      <c r="D69" s="8">
        <f>청소년!D69+유치부!D69+초등부!D69</f>
        <v>0</v>
      </c>
      <c r="E69" s="8">
        <f>청소년!E69+유치부!E69+초등부!E69</f>
        <v>4</v>
      </c>
      <c r="F69" s="8">
        <f>청소년!F69+유치부!F69+초등부!F69</f>
        <v>12</v>
      </c>
      <c r="G69" s="8">
        <f>청소년!G69+유치부!G69+초등부!G69</f>
        <v>6</v>
      </c>
      <c r="H69" s="8">
        <f>청소년!H69+유치부!H69+초등부!H69</f>
        <v>3</v>
      </c>
      <c r="I69" s="14">
        <f t="shared" si="40"/>
        <v>25</v>
      </c>
      <c r="J69" s="6">
        <f t="shared" si="41"/>
        <v>0</v>
      </c>
      <c r="K69" s="7">
        <f t="shared" si="42"/>
        <v>8</v>
      </c>
      <c r="L69" s="7">
        <f t="shared" si="43"/>
        <v>36</v>
      </c>
      <c r="M69" s="7">
        <f t="shared" si="44"/>
        <v>24</v>
      </c>
      <c r="N69" s="7">
        <f t="shared" si="45"/>
        <v>15</v>
      </c>
      <c r="O69" s="7">
        <f t="shared" si="46"/>
        <v>83</v>
      </c>
      <c r="P69" s="7">
        <v>25</v>
      </c>
      <c r="Q69" s="10">
        <f t="shared" si="47"/>
        <v>3.32</v>
      </c>
    </row>
    <row r="70" spans="1:18">
      <c r="A70" s="166"/>
      <c r="B70" s="2">
        <v>8</v>
      </c>
      <c r="C70" s="32" t="s">
        <v>35</v>
      </c>
      <c r="D70" s="8">
        <f>청소년!D70+유치부!D70+초등부!D70</f>
        <v>0</v>
      </c>
      <c r="E70" s="8">
        <f>청소년!E70+유치부!E70+초등부!E70</f>
        <v>3</v>
      </c>
      <c r="F70" s="8">
        <f>청소년!F70+유치부!F70+초등부!F70</f>
        <v>9</v>
      </c>
      <c r="G70" s="8">
        <f>청소년!G70+유치부!G70+초등부!G70</f>
        <v>12</v>
      </c>
      <c r="H70" s="8">
        <f>청소년!H70+유치부!H70+초등부!H70</f>
        <v>1</v>
      </c>
      <c r="I70" s="14">
        <f t="shared" si="40"/>
        <v>25</v>
      </c>
      <c r="J70" s="6">
        <f t="shared" si="41"/>
        <v>0</v>
      </c>
      <c r="K70" s="7">
        <f t="shared" si="42"/>
        <v>6</v>
      </c>
      <c r="L70" s="7">
        <f t="shared" si="43"/>
        <v>27</v>
      </c>
      <c r="M70" s="7">
        <f t="shared" si="44"/>
        <v>48</v>
      </c>
      <c r="N70" s="7">
        <f t="shared" si="45"/>
        <v>5</v>
      </c>
      <c r="O70" s="7">
        <f t="shared" si="46"/>
        <v>86</v>
      </c>
      <c r="P70" s="7">
        <v>25</v>
      </c>
      <c r="Q70" s="10">
        <f t="shared" si="47"/>
        <v>3.44</v>
      </c>
    </row>
    <row r="71" spans="1:18" ht="24">
      <c r="A71" s="166"/>
      <c r="B71" s="2">
        <v>9</v>
      </c>
      <c r="C71" s="32" t="s">
        <v>36</v>
      </c>
      <c r="D71" s="8">
        <f>청소년!D71+유치부!D71+초등부!D71</f>
        <v>0</v>
      </c>
      <c r="E71" s="8">
        <f>청소년!E71+유치부!E71+초등부!E71</f>
        <v>1</v>
      </c>
      <c r="F71" s="8">
        <f>청소년!F71+유치부!F71+초등부!F71</f>
        <v>3</v>
      </c>
      <c r="G71" s="8">
        <f>청소년!G71+유치부!G71+초등부!G71</f>
        <v>16</v>
      </c>
      <c r="H71" s="8">
        <f>청소년!H71+유치부!H71+초등부!H71</f>
        <v>5</v>
      </c>
      <c r="I71" s="14">
        <f t="shared" si="40"/>
        <v>25</v>
      </c>
      <c r="J71" s="6">
        <f t="shared" si="41"/>
        <v>0</v>
      </c>
      <c r="K71" s="7">
        <f t="shared" si="42"/>
        <v>2</v>
      </c>
      <c r="L71" s="7">
        <f t="shared" si="43"/>
        <v>9</v>
      </c>
      <c r="M71" s="7">
        <f t="shared" si="44"/>
        <v>64</v>
      </c>
      <c r="N71" s="7">
        <f t="shared" si="45"/>
        <v>25</v>
      </c>
      <c r="O71" s="7">
        <f t="shared" si="46"/>
        <v>100</v>
      </c>
      <c r="P71" s="7">
        <v>25</v>
      </c>
      <c r="Q71" s="10">
        <f t="shared" si="47"/>
        <v>4</v>
      </c>
    </row>
    <row r="72" spans="1:18">
      <c r="A72" s="166"/>
      <c r="B72" s="2">
        <v>10</v>
      </c>
      <c r="C72" s="32" t="s">
        <v>37</v>
      </c>
      <c r="D72" s="8">
        <f>청소년!D72+유치부!D72+초등부!D72</f>
        <v>0</v>
      </c>
      <c r="E72" s="8">
        <f>청소년!E72+유치부!E72+초등부!E72</f>
        <v>6</v>
      </c>
      <c r="F72" s="8">
        <f>청소년!F72+유치부!F72+초등부!F72</f>
        <v>7</v>
      </c>
      <c r="G72" s="8">
        <f>청소년!G72+유치부!G72+초등부!G72</f>
        <v>10</v>
      </c>
      <c r="H72" s="8">
        <f>청소년!H72+유치부!H72+초등부!H72</f>
        <v>2</v>
      </c>
      <c r="I72" s="14">
        <f t="shared" si="40"/>
        <v>25</v>
      </c>
      <c r="J72" s="6">
        <f t="shared" si="41"/>
        <v>0</v>
      </c>
      <c r="K72" s="7">
        <f t="shared" si="42"/>
        <v>12</v>
      </c>
      <c r="L72" s="7">
        <f t="shared" si="43"/>
        <v>21</v>
      </c>
      <c r="M72" s="7">
        <f t="shared" si="44"/>
        <v>40</v>
      </c>
      <c r="N72" s="7">
        <f t="shared" si="45"/>
        <v>10</v>
      </c>
      <c r="O72" s="7">
        <f t="shared" si="46"/>
        <v>83</v>
      </c>
      <c r="P72" s="7">
        <v>25</v>
      </c>
      <c r="Q72" s="10">
        <f t="shared" si="47"/>
        <v>3.32</v>
      </c>
      <c r="R72" s="1">
        <f>Q73/10</f>
        <v>3.3079999999999998</v>
      </c>
    </row>
    <row r="73" spans="1:18" ht="17.25" thickBot="1">
      <c r="D73" s="8"/>
      <c r="E73" s="8"/>
      <c r="F73" s="8"/>
      <c r="G73" s="8"/>
      <c r="H73" s="8"/>
      <c r="I73" s="25"/>
      <c r="Q73" s="1">
        <f>SUM(Q63:Q72)</f>
        <v>33.08</v>
      </c>
    </row>
    <row r="74" spans="1:18">
      <c r="A74" s="166">
        <v>8</v>
      </c>
      <c r="B74" s="161" t="s">
        <v>88</v>
      </c>
      <c r="C74" s="161"/>
      <c r="D74" s="3">
        <v>1</v>
      </c>
      <c r="E74" s="4">
        <v>2</v>
      </c>
      <c r="F74" s="4">
        <v>3</v>
      </c>
      <c r="G74" s="4">
        <v>4</v>
      </c>
      <c r="H74" s="5">
        <v>5</v>
      </c>
      <c r="I74" s="24"/>
      <c r="J74" s="6"/>
      <c r="K74" s="7"/>
      <c r="L74" s="7"/>
      <c r="M74" s="7"/>
      <c r="N74" s="7"/>
      <c r="O74" s="7" t="s">
        <v>0</v>
      </c>
      <c r="P74" s="7" t="s">
        <v>1</v>
      </c>
      <c r="Q74" s="7" t="s">
        <v>2</v>
      </c>
    </row>
    <row r="75" spans="1:18">
      <c r="A75" s="166"/>
      <c r="B75" s="2">
        <v>1</v>
      </c>
      <c r="C75" s="32" t="s">
        <v>18</v>
      </c>
      <c r="D75" s="8">
        <f>청소년!D75+유치부!D75+초등부!D75</f>
        <v>0</v>
      </c>
      <c r="E75" s="8">
        <f>청소년!E75+유치부!E75+초등부!E75</f>
        <v>0</v>
      </c>
      <c r="F75" s="8">
        <f>청소년!F75+유치부!F75+초등부!F75</f>
        <v>10</v>
      </c>
      <c r="G75" s="8">
        <f>청소년!G75+유치부!G75+초등부!G75</f>
        <v>11</v>
      </c>
      <c r="H75" s="8">
        <f>청소년!H75+유치부!H75+초등부!H75</f>
        <v>4</v>
      </c>
      <c r="I75" s="14">
        <f>SUM(D75:H75)</f>
        <v>25</v>
      </c>
      <c r="J75" s="6">
        <f>D75*1</f>
        <v>0</v>
      </c>
      <c r="K75" s="7">
        <f>E75*2</f>
        <v>0</v>
      </c>
      <c r="L75" s="7">
        <f>F75*3</f>
        <v>30</v>
      </c>
      <c r="M75" s="7">
        <f>G75*4</f>
        <v>44</v>
      </c>
      <c r="N75" s="7">
        <f>H75*5</f>
        <v>20</v>
      </c>
      <c r="O75" s="7">
        <f>SUM(J75:N75)</f>
        <v>94</v>
      </c>
      <c r="P75" s="7">
        <v>25</v>
      </c>
      <c r="Q75" s="10">
        <f>O75/P75</f>
        <v>3.76</v>
      </c>
    </row>
    <row r="76" spans="1:18">
      <c r="A76" s="166"/>
      <c r="B76" s="2">
        <v>2</v>
      </c>
      <c r="C76" s="32" t="s">
        <v>19</v>
      </c>
      <c r="D76" s="8">
        <f>청소년!D76+유치부!D76+초등부!D76</f>
        <v>0</v>
      </c>
      <c r="E76" s="8">
        <f>청소년!E76+유치부!E76+초등부!E76</f>
        <v>0</v>
      </c>
      <c r="F76" s="8">
        <f>청소년!F76+유치부!F76+초등부!F76</f>
        <v>13</v>
      </c>
      <c r="G76" s="8">
        <f>청소년!G76+유치부!G76+초등부!G76</f>
        <v>10</v>
      </c>
      <c r="H76" s="8">
        <f>청소년!H76+유치부!H76+초등부!H76</f>
        <v>2</v>
      </c>
      <c r="I76" s="14">
        <f t="shared" ref="I76:I84" si="48">SUM(D76:H76)</f>
        <v>25</v>
      </c>
      <c r="J76" s="6">
        <f t="shared" ref="J76:J84" si="49">D76*1</f>
        <v>0</v>
      </c>
      <c r="K76" s="7">
        <f t="shared" ref="K76:K84" si="50">E76*2</f>
        <v>0</v>
      </c>
      <c r="L76" s="7">
        <f t="shared" ref="L76:L84" si="51">F76*3</f>
        <v>39</v>
      </c>
      <c r="M76" s="7">
        <f t="shared" ref="M76:M84" si="52">G76*4</f>
        <v>40</v>
      </c>
      <c r="N76" s="7">
        <f t="shared" ref="N76:N84" si="53">H76*5</f>
        <v>10</v>
      </c>
      <c r="O76" s="7">
        <f t="shared" ref="O76:O84" si="54">SUM(J76:N76)</f>
        <v>89</v>
      </c>
      <c r="P76" s="7">
        <v>25</v>
      </c>
      <c r="Q76" s="10">
        <f t="shared" ref="Q76:Q84" si="55">O76/P76</f>
        <v>3.56</v>
      </c>
    </row>
    <row r="77" spans="1:18" ht="24">
      <c r="A77" s="166"/>
      <c r="B77" s="2">
        <v>3</v>
      </c>
      <c r="C77" s="32" t="s">
        <v>20</v>
      </c>
      <c r="D77" s="8">
        <f>청소년!D77+유치부!D77+초등부!D77</f>
        <v>0</v>
      </c>
      <c r="E77" s="8">
        <f>청소년!E77+유치부!E77+초등부!E77</f>
        <v>4</v>
      </c>
      <c r="F77" s="8">
        <f>청소년!F77+유치부!F77+초등부!F77</f>
        <v>15</v>
      </c>
      <c r="G77" s="8">
        <f>청소년!G77+유치부!G77+초등부!G77</f>
        <v>4</v>
      </c>
      <c r="H77" s="8">
        <f>청소년!H77+유치부!H77+초등부!H77</f>
        <v>2</v>
      </c>
      <c r="I77" s="14">
        <f t="shared" si="48"/>
        <v>25</v>
      </c>
      <c r="J77" s="6">
        <f t="shared" si="49"/>
        <v>0</v>
      </c>
      <c r="K77" s="7">
        <f t="shared" si="50"/>
        <v>8</v>
      </c>
      <c r="L77" s="7">
        <f t="shared" si="51"/>
        <v>45</v>
      </c>
      <c r="M77" s="7">
        <f t="shared" si="52"/>
        <v>16</v>
      </c>
      <c r="N77" s="7">
        <f t="shared" si="53"/>
        <v>10</v>
      </c>
      <c r="O77" s="7">
        <f t="shared" si="54"/>
        <v>79</v>
      </c>
      <c r="P77" s="7">
        <v>25</v>
      </c>
      <c r="Q77" s="10">
        <f t="shared" si="55"/>
        <v>3.16</v>
      </c>
    </row>
    <row r="78" spans="1:18" ht="24">
      <c r="A78" s="166"/>
      <c r="B78" s="2">
        <v>4</v>
      </c>
      <c r="C78" s="32" t="s">
        <v>21</v>
      </c>
      <c r="D78" s="8">
        <f>청소년!D78+유치부!D78+초등부!D78</f>
        <v>2</v>
      </c>
      <c r="E78" s="8">
        <f>청소년!E78+유치부!E78+초등부!E78</f>
        <v>13</v>
      </c>
      <c r="F78" s="8">
        <f>청소년!F78+유치부!F78+초등부!F78</f>
        <v>5</v>
      </c>
      <c r="G78" s="8">
        <f>청소년!G78+유치부!G78+초등부!G78</f>
        <v>5</v>
      </c>
      <c r="H78" s="8">
        <f>청소년!H78+유치부!H78+초등부!H78</f>
        <v>0</v>
      </c>
      <c r="I78" s="14">
        <f t="shared" si="48"/>
        <v>25</v>
      </c>
      <c r="J78" s="6">
        <f t="shared" si="49"/>
        <v>2</v>
      </c>
      <c r="K78" s="7">
        <f t="shared" si="50"/>
        <v>26</v>
      </c>
      <c r="L78" s="7">
        <f t="shared" si="51"/>
        <v>15</v>
      </c>
      <c r="M78" s="7">
        <f t="shared" si="52"/>
        <v>20</v>
      </c>
      <c r="N78" s="7">
        <f t="shared" si="53"/>
        <v>0</v>
      </c>
      <c r="O78" s="7">
        <f t="shared" si="54"/>
        <v>63</v>
      </c>
      <c r="P78" s="7">
        <v>25</v>
      </c>
      <c r="Q78" s="10">
        <f t="shared" si="55"/>
        <v>2.52</v>
      </c>
    </row>
    <row r="79" spans="1:18" ht="24">
      <c r="A79" s="166"/>
      <c r="B79" s="2">
        <v>5</v>
      </c>
      <c r="C79" s="32" t="s">
        <v>22</v>
      </c>
      <c r="D79" s="8">
        <f>청소년!D79+유치부!D79+초등부!D79</f>
        <v>0</v>
      </c>
      <c r="E79" s="8">
        <f>청소년!E79+유치부!E79+초등부!E79</f>
        <v>2</v>
      </c>
      <c r="F79" s="8">
        <f>청소년!F79+유치부!F79+초등부!F79</f>
        <v>7</v>
      </c>
      <c r="G79" s="8">
        <f>청소년!G79+유치부!G79+초등부!G79</f>
        <v>10</v>
      </c>
      <c r="H79" s="8">
        <f>청소년!H79+유치부!H79+초등부!H79</f>
        <v>6</v>
      </c>
      <c r="I79" s="14">
        <f t="shared" si="48"/>
        <v>25</v>
      </c>
      <c r="J79" s="6">
        <f t="shared" si="49"/>
        <v>0</v>
      </c>
      <c r="K79" s="7">
        <f t="shared" si="50"/>
        <v>4</v>
      </c>
      <c r="L79" s="7">
        <f t="shared" si="51"/>
        <v>21</v>
      </c>
      <c r="M79" s="7">
        <f t="shared" si="52"/>
        <v>40</v>
      </c>
      <c r="N79" s="7">
        <f t="shared" si="53"/>
        <v>30</v>
      </c>
      <c r="O79" s="7">
        <f t="shared" si="54"/>
        <v>95</v>
      </c>
      <c r="P79" s="7">
        <v>25</v>
      </c>
      <c r="Q79" s="10">
        <f t="shared" si="55"/>
        <v>3.8</v>
      </c>
    </row>
    <row r="80" spans="1:18" ht="24">
      <c r="A80" s="166"/>
      <c r="B80" s="2">
        <v>6</v>
      </c>
      <c r="C80" s="32" t="s">
        <v>23</v>
      </c>
      <c r="D80" s="8">
        <f>청소년!D80+유치부!D80+초등부!D80</f>
        <v>0</v>
      </c>
      <c r="E80" s="8">
        <f>청소년!E80+유치부!E80+초등부!E80</f>
        <v>6</v>
      </c>
      <c r="F80" s="8">
        <f>청소년!F80+유치부!F80+초등부!F80</f>
        <v>11</v>
      </c>
      <c r="G80" s="8">
        <f>청소년!G80+유치부!G80+초등부!G80</f>
        <v>4</v>
      </c>
      <c r="H80" s="8">
        <f>청소년!H80+유치부!H80+초등부!H80</f>
        <v>4</v>
      </c>
      <c r="I80" s="14">
        <f t="shared" si="48"/>
        <v>25</v>
      </c>
      <c r="J80" s="6">
        <f t="shared" si="49"/>
        <v>0</v>
      </c>
      <c r="K80" s="7">
        <f t="shared" si="50"/>
        <v>12</v>
      </c>
      <c r="L80" s="7">
        <f t="shared" si="51"/>
        <v>33</v>
      </c>
      <c r="M80" s="7">
        <f t="shared" si="52"/>
        <v>16</v>
      </c>
      <c r="N80" s="7">
        <f t="shared" si="53"/>
        <v>20</v>
      </c>
      <c r="O80" s="7">
        <f t="shared" si="54"/>
        <v>81</v>
      </c>
      <c r="P80" s="7">
        <v>25</v>
      </c>
      <c r="Q80" s="10">
        <f t="shared" si="55"/>
        <v>3.24</v>
      </c>
    </row>
    <row r="81" spans="1:18" ht="24">
      <c r="A81" s="166"/>
      <c r="B81" s="2">
        <v>7</v>
      </c>
      <c r="C81" s="32" t="s">
        <v>24</v>
      </c>
      <c r="D81" s="8">
        <f>청소년!D81+유치부!D81+초등부!D81</f>
        <v>2</v>
      </c>
      <c r="E81" s="8">
        <f>청소년!E81+유치부!E81+초등부!E81</f>
        <v>8</v>
      </c>
      <c r="F81" s="8">
        <f>청소년!F81+유치부!F81+초등부!F81</f>
        <v>13</v>
      </c>
      <c r="G81" s="8">
        <f>청소년!G81+유치부!G81+초등부!G81</f>
        <v>2</v>
      </c>
      <c r="H81" s="8">
        <f>청소년!H81+유치부!H81+초등부!H81</f>
        <v>0</v>
      </c>
      <c r="I81" s="14">
        <f t="shared" si="48"/>
        <v>25</v>
      </c>
      <c r="J81" s="6">
        <f t="shared" si="49"/>
        <v>2</v>
      </c>
      <c r="K81" s="7">
        <f t="shared" si="50"/>
        <v>16</v>
      </c>
      <c r="L81" s="7">
        <f t="shared" si="51"/>
        <v>39</v>
      </c>
      <c r="M81" s="7">
        <f t="shared" si="52"/>
        <v>8</v>
      </c>
      <c r="N81" s="7">
        <f t="shared" si="53"/>
        <v>0</v>
      </c>
      <c r="O81" s="7">
        <f t="shared" si="54"/>
        <v>65</v>
      </c>
      <c r="P81" s="7">
        <v>25</v>
      </c>
      <c r="Q81" s="10">
        <f t="shared" si="55"/>
        <v>2.6</v>
      </c>
    </row>
    <row r="82" spans="1:18" ht="24">
      <c r="A82" s="166"/>
      <c r="B82" s="2">
        <v>8</v>
      </c>
      <c r="C82" s="32" t="s">
        <v>25</v>
      </c>
      <c r="D82" s="8">
        <f>청소년!D82+유치부!D82+초등부!D82</f>
        <v>0</v>
      </c>
      <c r="E82" s="8">
        <f>청소년!E82+유치부!E82+초등부!E82</f>
        <v>7</v>
      </c>
      <c r="F82" s="8">
        <f>청소년!F82+유치부!F82+초등부!F82</f>
        <v>10</v>
      </c>
      <c r="G82" s="8">
        <f>청소년!G82+유치부!G82+초등부!G82</f>
        <v>8</v>
      </c>
      <c r="H82" s="8">
        <f>청소년!H82+유치부!H82+초등부!H82</f>
        <v>0</v>
      </c>
      <c r="I82" s="14">
        <f t="shared" si="48"/>
        <v>25</v>
      </c>
      <c r="J82" s="6">
        <f t="shared" si="49"/>
        <v>0</v>
      </c>
      <c r="K82" s="7">
        <f t="shared" si="50"/>
        <v>14</v>
      </c>
      <c r="L82" s="7">
        <f t="shared" si="51"/>
        <v>30</v>
      </c>
      <c r="M82" s="7">
        <f t="shared" si="52"/>
        <v>32</v>
      </c>
      <c r="N82" s="7">
        <f t="shared" si="53"/>
        <v>0</v>
      </c>
      <c r="O82" s="7">
        <f t="shared" si="54"/>
        <v>76</v>
      </c>
      <c r="P82" s="7">
        <v>25</v>
      </c>
      <c r="Q82" s="10">
        <f t="shared" si="55"/>
        <v>3.04</v>
      </c>
    </row>
    <row r="83" spans="1:18" ht="24">
      <c r="A83" s="166"/>
      <c r="B83" s="2">
        <v>9</v>
      </c>
      <c r="C83" s="32" t="s">
        <v>26</v>
      </c>
      <c r="D83" s="8">
        <f>청소년!D83+유치부!D83+초등부!D83</f>
        <v>0</v>
      </c>
      <c r="E83" s="8">
        <f>청소년!E83+유치부!E83+초등부!E83</f>
        <v>2</v>
      </c>
      <c r="F83" s="8">
        <f>청소년!F83+유치부!F83+초등부!F83</f>
        <v>12</v>
      </c>
      <c r="G83" s="8">
        <f>청소년!G83+유치부!G83+초등부!G83</f>
        <v>9</v>
      </c>
      <c r="H83" s="8">
        <f>청소년!H83+유치부!H83+초등부!H83</f>
        <v>2</v>
      </c>
      <c r="I83" s="14">
        <f t="shared" si="48"/>
        <v>25</v>
      </c>
      <c r="J83" s="6">
        <f t="shared" si="49"/>
        <v>0</v>
      </c>
      <c r="K83" s="7">
        <f t="shared" si="50"/>
        <v>4</v>
      </c>
      <c r="L83" s="7">
        <f t="shared" si="51"/>
        <v>36</v>
      </c>
      <c r="M83" s="7">
        <f t="shared" si="52"/>
        <v>36</v>
      </c>
      <c r="N83" s="7">
        <f t="shared" si="53"/>
        <v>10</v>
      </c>
      <c r="O83" s="7">
        <f t="shared" si="54"/>
        <v>86</v>
      </c>
      <c r="P83" s="7">
        <v>25</v>
      </c>
      <c r="Q83" s="10">
        <f t="shared" si="55"/>
        <v>3.44</v>
      </c>
    </row>
    <row r="84" spans="1:18" ht="24">
      <c r="A84" s="166"/>
      <c r="B84" s="2">
        <v>10</v>
      </c>
      <c r="C84" s="32" t="s">
        <v>27</v>
      </c>
      <c r="D84" s="8">
        <f>청소년!D84+유치부!D84+초등부!D84</f>
        <v>0</v>
      </c>
      <c r="E84" s="8">
        <f>청소년!E84+유치부!E84+초등부!E84</f>
        <v>9</v>
      </c>
      <c r="F84" s="8">
        <f>청소년!F84+유치부!F84+초등부!F84</f>
        <v>10</v>
      </c>
      <c r="G84" s="8">
        <f>청소년!G84+유치부!G84+초등부!G84</f>
        <v>5</v>
      </c>
      <c r="H84" s="8">
        <f>청소년!H84+유치부!H84+초등부!H84</f>
        <v>1</v>
      </c>
      <c r="I84" s="14">
        <f t="shared" si="48"/>
        <v>25</v>
      </c>
      <c r="J84" s="6">
        <f t="shared" si="49"/>
        <v>0</v>
      </c>
      <c r="K84" s="7">
        <f t="shared" si="50"/>
        <v>18</v>
      </c>
      <c r="L84" s="7">
        <f t="shared" si="51"/>
        <v>30</v>
      </c>
      <c r="M84" s="7">
        <f t="shared" si="52"/>
        <v>20</v>
      </c>
      <c r="N84" s="7">
        <f t="shared" si="53"/>
        <v>5</v>
      </c>
      <c r="O84" s="7">
        <f t="shared" si="54"/>
        <v>73</v>
      </c>
      <c r="P84" s="7">
        <v>25</v>
      </c>
      <c r="Q84" s="10">
        <f t="shared" si="55"/>
        <v>2.92</v>
      </c>
      <c r="R84" s="1">
        <f>Q85/10</f>
        <v>3.2039999999999997</v>
      </c>
    </row>
    <row r="85" spans="1:18" ht="17.25" thickBot="1">
      <c r="D85" s="8"/>
      <c r="E85" s="8"/>
      <c r="F85" s="8"/>
      <c r="G85" s="8"/>
      <c r="H85" s="8"/>
      <c r="I85" s="25"/>
      <c r="Q85" s="1">
        <f>SUM(Q75:Q84)</f>
        <v>32.04</v>
      </c>
    </row>
    <row r="86" spans="1:18">
      <c r="A86" s="166">
        <v>9</v>
      </c>
      <c r="B86" s="161" t="s">
        <v>88</v>
      </c>
      <c r="C86" s="161"/>
      <c r="D86" s="3">
        <v>1</v>
      </c>
      <c r="E86" s="4">
        <v>2</v>
      </c>
      <c r="F86" s="4">
        <v>3</v>
      </c>
      <c r="G86" s="4">
        <v>4</v>
      </c>
      <c r="H86" s="5">
        <v>5</v>
      </c>
      <c r="I86" s="24"/>
      <c r="J86" s="6"/>
      <c r="K86" s="7"/>
      <c r="L86" s="7"/>
      <c r="M86" s="7"/>
      <c r="N86" s="7"/>
      <c r="O86" s="7" t="s">
        <v>0</v>
      </c>
      <c r="P86" s="7" t="s">
        <v>1</v>
      </c>
      <c r="Q86" s="7" t="s">
        <v>2</v>
      </c>
    </row>
    <row r="87" spans="1:18" ht="24">
      <c r="A87" s="166"/>
      <c r="B87" s="35">
        <v>1</v>
      </c>
      <c r="C87" s="36" t="s">
        <v>8</v>
      </c>
      <c r="D87" s="8">
        <f>청소년!D87+유치부!D87+초등부!D87</f>
        <v>0</v>
      </c>
      <c r="E87" s="8">
        <f>청소년!E87+유치부!E87+초등부!E87</f>
        <v>8</v>
      </c>
      <c r="F87" s="8">
        <f>청소년!F87+유치부!F87+초등부!F87</f>
        <v>10</v>
      </c>
      <c r="G87" s="8">
        <f>청소년!G87+유치부!G87+초등부!G87</f>
        <v>6</v>
      </c>
      <c r="H87" s="8">
        <f>청소년!H87+유치부!H87+초등부!H87</f>
        <v>1</v>
      </c>
      <c r="I87" s="14">
        <f>SUM(D87:H87)</f>
        <v>25</v>
      </c>
      <c r="J87" s="6">
        <f>D87*1</f>
        <v>0</v>
      </c>
      <c r="K87" s="7">
        <f>E87*2</f>
        <v>16</v>
      </c>
      <c r="L87" s="7">
        <f>F87*3</f>
        <v>30</v>
      </c>
      <c r="M87" s="7">
        <f>G87*4</f>
        <v>24</v>
      </c>
      <c r="N87" s="7">
        <f>H87*5</f>
        <v>5</v>
      </c>
      <c r="O87" s="7">
        <f>SUM(J87:N87)</f>
        <v>75</v>
      </c>
      <c r="P87" s="7">
        <v>25</v>
      </c>
      <c r="Q87" s="10">
        <f>O87/P87</f>
        <v>3</v>
      </c>
    </row>
    <row r="88" spans="1:18" ht="24">
      <c r="A88" s="166"/>
      <c r="B88" s="2">
        <v>2</v>
      </c>
      <c r="C88" s="32" t="s">
        <v>9</v>
      </c>
      <c r="D88" s="8">
        <f>청소년!D88+유치부!D88+초등부!D88</f>
        <v>0</v>
      </c>
      <c r="E88" s="8">
        <f>청소년!E88+유치부!E88+초등부!E88</f>
        <v>6</v>
      </c>
      <c r="F88" s="8">
        <f>청소년!F88+유치부!F88+초등부!F88</f>
        <v>12</v>
      </c>
      <c r="G88" s="8">
        <f>청소년!G88+유치부!G88+초등부!G88</f>
        <v>6</v>
      </c>
      <c r="H88" s="8">
        <f>청소년!H88+유치부!H88+초등부!H88</f>
        <v>1</v>
      </c>
      <c r="I88" s="14">
        <f t="shared" ref="I88:I96" si="56">SUM(D88:H88)</f>
        <v>25</v>
      </c>
      <c r="J88" s="6">
        <f t="shared" ref="J88:J96" si="57">D88*1</f>
        <v>0</v>
      </c>
      <c r="K88" s="7">
        <f t="shared" ref="K88:K96" si="58">E88*2</f>
        <v>12</v>
      </c>
      <c r="L88" s="7">
        <f t="shared" ref="L88:L96" si="59">F88*3</f>
        <v>36</v>
      </c>
      <c r="M88" s="7">
        <f t="shared" ref="M88:M96" si="60">G88*4</f>
        <v>24</v>
      </c>
      <c r="N88" s="7">
        <f t="shared" ref="N88:N96" si="61">H88*5</f>
        <v>5</v>
      </c>
      <c r="O88" s="7">
        <f t="shared" ref="O88:O96" si="62">SUM(J88:N88)</f>
        <v>77</v>
      </c>
      <c r="P88" s="7">
        <v>25</v>
      </c>
      <c r="Q88" s="10">
        <f t="shared" ref="Q88:Q96" si="63">O88/P88</f>
        <v>3.08</v>
      </c>
    </row>
    <row r="89" spans="1:18" ht="24">
      <c r="A89" s="166"/>
      <c r="B89" s="2">
        <v>3</v>
      </c>
      <c r="C89" s="32" t="s">
        <v>10</v>
      </c>
      <c r="D89" s="8">
        <f>청소년!D89+유치부!D89+초등부!D89</f>
        <v>1</v>
      </c>
      <c r="E89" s="8">
        <f>청소년!E89+유치부!E89+초등부!E89</f>
        <v>7</v>
      </c>
      <c r="F89" s="8">
        <f>청소년!F89+유치부!F89+초등부!F89</f>
        <v>9</v>
      </c>
      <c r="G89" s="8">
        <f>청소년!G89+유치부!G89+초등부!G89</f>
        <v>6</v>
      </c>
      <c r="H89" s="8">
        <f>청소년!H89+유치부!H89+초등부!H89</f>
        <v>2</v>
      </c>
      <c r="I89" s="14">
        <f t="shared" si="56"/>
        <v>25</v>
      </c>
      <c r="J89" s="6">
        <f t="shared" si="57"/>
        <v>1</v>
      </c>
      <c r="K89" s="7">
        <f t="shared" si="58"/>
        <v>14</v>
      </c>
      <c r="L89" s="7">
        <f t="shared" si="59"/>
        <v>27</v>
      </c>
      <c r="M89" s="7">
        <f t="shared" si="60"/>
        <v>24</v>
      </c>
      <c r="N89" s="7">
        <f t="shared" si="61"/>
        <v>10</v>
      </c>
      <c r="O89" s="7">
        <f t="shared" si="62"/>
        <v>76</v>
      </c>
      <c r="P89" s="7">
        <v>25</v>
      </c>
      <c r="Q89" s="10">
        <f t="shared" si="63"/>
        <v>3.04</v>
      </c>
    </row>
    <row r="90" spans="1:18" ht="24">
      <c r="A90" s="166"/>
      <c r="B90" s="2">
        <v>4</v>
      </c>
      <c r="C90" s="32" t="s">
        <v>11</v>
      </c>
      <c r="D90" s="8">
        <f>청소년!D90+유치부!D90+초등부!D90</f>
        <v>2</v>
      </c>
      <c r="E90" s="8">
        <f>청소년!E90+유치부!E90+초등부!E90</f>
        <v>4</v>
      </c>
      <c r="F90" s="8">
        <f>청소년!F90+유치부!F90+초등부!F90</f>
        <v>9</v>
      </c>
      <c r="G90" s="8">
        <f>청소년!G90+유치부!G90+초등부!G90</f>
        <v>8</v>
      </c>
      <c r="H90" s="8">
        <f>청소년!H90+유치부!H90+초등부!H90</f>
        <v>2</v>
      </c>
      <c r="I90" s="14">
        <f t="shared" si="56"/>
        <v>25</v>
      </c>
      <c r="J90" s="6">
        <f t="shared" si="57"/>
        <v>2</v>
      </c>
      <c r="K90" s="7">
        <f t="shared" si="58"/>
        <v>8</v>
      </c>
      <c r="L90" s="7">
        <f t="shared" si="59"/>
        <v>27</v>
      </c>
      <c r="M90" s="7">
        <f t="shared" si="60"/>
        <v>32</v>
      </c>
      <c r="N90" s="7">
        <f t="shared" si="61"/>
        <v>10</v>
      </c>
      <c r="O90" s="7">
        <f t="shared" si="62"/>
        <v>79</v>
      </c>
      <c r="P90" s="7">
        <v>25</v>
      </c>
      <c r="Q90" s="10">
        <f t="shared" si="63"/>
        <v>3.16</v>
      </c>
    </row>
    <row r="91" spans="1:18" ht="24">
      <c r="A91" s="166"/>
      <c r="B91" s="2">
        <v>5</v>
      </c>
      <c r="C91" s="32" t="s">
        <v>12</v>
      </c>
      <c r="D91" s="8">
        <f>청소년!D91+유치부!D91+초등부!D91</f>
        <v>0</v>
      </c>
      <c r="E91" s="8">
        <f>청소년!E91+유치부!E91+초등부!E91</f>
        <v>4</v>
      </c>
      <c r="F91" s="8">
        <f>청소년!F91+유치부!F91+초등부!F91</f>
        <v>10</v>
      </c>
      <c r="G91" s="8">
        <f>청소년!G91+유치부!G91+초등부!G91</f>
        <v>10</v>
      </c>
      <c r="H91" s="8">
        <f>청소년!H91+유치부!H91+초등부!H91</f>
        <v>1</v>
      </c>
      <c r="I91" s="14">
        <f t="shared" si="56"/>
        <v>25</v>
      </c>
      <c r="J91" s="6">
        <f t="shared" si="57"/>
        <v>0</v>
      </c>
      <c r="K91" s="7">
        <f t="shared" si="58"/>
        <v>8</v>
      </c>
      <c r="L91" s="7">
        <f t="shared" si="59"/>
        <v>30</v>
      </c>
      <c r="M91" s="7">
        <f t="shared" si="60"/>
        <v>40</v>
      </c>
      <c r="N91" s="7">
        <f t="shared" si="61"/>
        <v>5</v>
      </c>
      <c r="O91" s="7">
        <f t="shared" si="62"/>
        <v>83</v>
      </c>
      <c r="P91" s="7">
        <v>25</v>
      </c>
      <c r="Q91" s="10">
        <f t="shared" si="63"/>
        <v>3.32</v>
      </c>
    </row>
    <row r="92" spans="1:18" ht="24">
      <c r="A92" s="166"/>
      <c r="B92" s="2">
        <v>6</v>
      </c>
      <c r="C92" s="32" t="s">
        <v>13</v>
      </c>
      <c r="D92" s="8">
        <f>청소년!D92+유치부!D92+초등부!D92</f>
        <v>0</v>
      </c>
      <c r="E92" s="8">
        <f>청소년!E92+유치부!E92+초등부!E92</f>
        <v>5</v>
      </c>
      <c r="F92" s="8">
        <f>청소년!F92+유치부!F92+초등부!F92</f>
        <v>13</v>
      </c>
      <c r="G92" s="8">
        <f>청소년!G92+유치부!G92+초등부!G92</f>
        <v>6</v>
      </c>
      <c r="H92" s="8">
        <f>청소년!H92+유치부!H92+초등부!H92</f>
        <v>1</v>
      </c>
      <c r="I92" s="14">
        <f t="shared" si="56"/>
        <v>25</v>
      </c>
      <c r="J92" s="6">
        <f t="shared" si="57"/>
        <v>0</v>
      </c>
      <c r="K92" s="7">
        <f t="shared" si="58"/>
        <v>10</v>
      </c>
      <c r="L92" s="7">
        <f t="shared" si="59"/>
        <v>39</v>
      </c>
      <c r="M92" s="7">
        <f t="shared" si="60"/>
        <v>24</v>
      </c>
      <c r="N92" s="7">
        <f t="shared" si="61"/>
        <v>5</v>
      </c>
      <c r="O92" s="7">
        <f t="shared" si="62"/>
        <v>78</v>
      </c>
      <c r="P92" s="7">
        <v>25</v>
      </c>
      <c r="Q92" s="10">
        <f t="shared" si="63"/>
        <v>3.12</v>
      </c>
    </row>
    <row r="93" spans="1:18" ht="24">
      <c r="A93" s="166"/>
      <c r="B93" s="2">
        <v>7</v>
      </c>
      <c r="C93" s="32" t="s">
        <v>14</v>
      </c>
      <c r="D93" s="8">
        <f>청소년!D93+유치부!D93+초등부!D93</f>
        <v>0</v>
      </c>
      <c r="E93" s="8">
        <f>청소년!E93+유치부!E93+초등부!E93</f>
        <v>6</v>
      </c>
      <c r="F93" s="8">
        <f>청소년!F93+유치부!F93+초등부!F93</f>
        <v>10</v>
      </c>
      <c r="G93" s="8">
        <f>청소년!G93+유치부!G93+초등부!G93</f>
        <v>8</v>
      </c>
      <c r="H93" s="8">
        <f>청소년!H93+유치부!H93+초등부!H93</f>
        <v>1</v>
      </c>
      <c r="I93" s="14">
        <f t="shared" si="56"/>
        <v>25</v>
      </c>
      <c r="J93" s="6">
        <f t="shared" si="57"/>
        <v>0</v>
      </c>
      <c r="K93" s="7">
        <f t="shared" si="58"/>
        <v>12</v>
      </c>
      <c r="L93" s="7">
        <f t="shared" si="59"/>
        <v>30</v>
      </c>
      <c r="M93" s="7">
        <f t="shared" si="60"/>
        <v>32</v>
      </c>
      <c r="N93" s="7">
        <f t="shared" si="61"/>
        <v>5</v>
      </c>
      <c r="O93" s="7">
        <f t="shared" si="62"/>
        <v>79</v>
      </c>
      <c r="P93" s="7">
        <v>25</v>
      </c>
      <c r="Q93" s="10">
        <f t="shared" si="63"/>
        <v>3.16</v>
      </c>
    </row>
    <row r="94" spans="1:18">
      <c r="A94" s="166"/>
      <c r="B94" s="2">
        <v>8</v>
      </c>
      <c r="C94" s="32" t="s">
        <v>15</v>
      </c>
      <c r="D94" s="8">
        <f>청소년!D94+유치부!D94+초등부!D94</f>
        <v>0</v>
      </c>
      <c r="E94" s="8">
        <f>청소년!E94+유치부!E94+초등부!E94</f>
        <v>1</v>
      </c>
      <c r="F94" s="8">
        <f>청소년!F94+유치부!F94+초등부!F94</f>
        <v>7</v>
      </c>
      <c r="G94" s="8">
        <f>청소년!G94+유치부!G94+초등부!G94</f>
        <v>12</v>
      </c>
      <c r="H94" s="8">
        <f>청소년!H94+유치부!H94+초등부!H94</f>
        <v>5</v>
      </c>
      <c r="I94" s="14">
        <f t="shared" si="56"/>
        <v>25</v>
      </c>
      <c r="J94" s="6">
        <f t="shared" si="57"/>
        <v>0</v>
      </c>
      <c r="K94" s="7">
        <f t="shared" si="58"/>
        <v>2</v>
      </c>
      <c r="L94" s="7">
        <f t="shared" si="59"/>
        <v>21</v>
      </c>
      <c r="M94" s="7">
        <f t="shared" si="60"/>
        <v>48</v>
      </c>
      <c r="N94" s="7">
        <f t="shared" si="61"/>
        <v>25</v>
      </c>
      <c r="O94" s="7">
        <f t="shared" si="62"/>
        <v>96</v>
      </c>
      <c r="P94" s="7">
        <v>25</v>
      </c>
      <c r="Q94" s="10">
        <f t="shared" si="63"/>
        <v>3.84</v>
      </c>
    </row>
    <row r="95" spans="1:18" ht="24">
      <c r="A95" s="166"/>
      <c r="B95" s="2">
        <v>9</v>
      </c>
      <c r="C95" s="32" t="s">
        <v>16</v>
      </c>
      <c r="D95" s="8">
        <f>청소년!D95+유치부!D95+초등부!D95</f>
        <v>0</v>
      </c>
      <c r="E95" s="8">
        <f>청소년!E95+유치부!E95+초등부!E95</f>
        <v>1</v>
      </c>
      <c r="F95" s="8">
        <f>청소년!F95+유치부!F95+초등부!F95</f>
        <v>8</v>
      </c>
      <c r="G95" s="8">
        <f>청소년!G95+유치부!G95+초등부!G95</f>
        <v>11</v>
      </c>
      <c r="H95" s="8">
        <f>청소년!H95+유치부!H95+초등부!H95</f>
        <v>5</v>
      </c>
      <c r="I95" s="14">
        <f t="shared" si="56"/>
        <v>25</v>
      </c>
      <c r="J95" s="6">
        <f t="shared" si="57"/>
        <v>0</v>
      </c>
      <c r="K95" s="7">
        <f t="shared" si="58"/>
        <v>2</v>
      </c>
      <c r="L95" s="7">
        <f t="shared" si="59"/>
        <v>24</v>
      </c>
      <c r="M95" s="7">
        <f t="shared" si="60"/>
        <v>44</v>
      </c>
      <c r="N95" s="7">
        <f t="shared" si="61"/>
        <v>25</v>
      </c>
      <c r="O95" s="7">
        <f t="shared" si="62"/>
        <v>95</v>
      </c>
      <c r="P95" s="7">
        <v>25</v>
      </c>
      <c r="Q95" s="10">
        <f t="shared" si="63"/>
        <v>3.8</v>
      </c>
    </row>
    <row r="96" spans="1:18">
      <c r="A96" s="166"/>
      <c r="B96" s="2">
        <v>10</v>
      </c>
      <c r="C96" s="32" t="s">
        <v>17</v>
      </c>
      <c r="D96" s="8">
        <f>청소년!D96+유치부!D96+초등부!D96</f>
        <v>0</v>
      </c>
      <c r="E96" s="8">
        <f>청소년!E96+유치부!E96+초등부!E96</f>
        <v>1</v>
      </c>
      <c r="F96" s="8">
        <f>청소년!F96+유치부!F96+초등부!F96</f>
        <v>14</v>
      </c>
      <c r="G96" s="8">
        <f>청소년!G96+유치부!G96+초등부!G96</f>
        <v>7</v>
      </c>
      <c r="H96" s="8">
        <f>청소년!H96+유치부!H96+초등부!H96</f>
        <v>3</v>
      </c>
      <c r="I96" s="14">
        <f t="shared" si="56"/>
        <v>25</v>
      </c>
      <c r="J96" s="6">
        <f t="shared" si="57"/>
        <v>0</v>
      </c>
      <c r="K96" s="7">
        <f t="shared" si="58"/>
        <v>2</v>
      </c>
      <c r="L96" s="7">
        <f t="shared" si="59"/>
        <v>42</v>
      </c>
      <c r="M96" s="7">
        <f t="shared" si="60"/>
        <v>28</v>
      </c>
      <c r="N96" s="7">
        <f t="shared" si="61"/>
        <v>15</v>
      </c>
      <c r="O96" s="7">
        <f t="shared" si="62"/>
        <v>87</v>
      </c>
      <c r="P96" s="7">
        <v>25</v>
      </c>
      <c r="Q96" s="10">
        <f t="shared" si="63"/>
        <v>3.48</v>
      </c>
      <c r="R96" s="1">
        <f>Q97/10</f>
        <v>3.3</v>
      </c>
    </row>
    <row r="97" spans="17:19">
      <c r="Q97" s="1">
        <f>SUM(Q87:Q96)</f>
        <v>33</v>
      </c>
    </row>
    <row r="98" spans="17:19">
      <c r="R98" s="7" t="s">
        <v>6</v>
      </c>
      <c r="S98" s="7" t="s">
        <v>7</v>
      </c>
    </row>
    <row r="99" spans="17:19">
      <c r="R99" s="7">
        <f>SUM(R2:R98)</f>
        <v>26.692</v>
      </c>
      <c r="S99" s="7">
        <f>R99/8</f>
        <v>3.3365</v>
      </c>
    </row>
  </sheetData>
  <mergeCells count="18">
    <mergeCell ref="B50:C50"/>
    <mergeCell ref="B62:C62"/>
    <mergeCell ref="B74:C74"/>
    <mergeCell ref="B86:C86"/>
    <mergeCell ref="D1:Q1"/>
    <mergeCell ref="A62:A72"/>
    <mergeCell ref="A74:A84"/>
    <mergeCell ref="A86:A96"/>
    <mergeCell ref="A2:A12"/>
    <mergeCell ref="J2:N2"/>
    <mergeCell ref="A14:A24"/>
    <mergeCell ref="A26:A36"/>
    <mergeCell ref="A38:A48"/>
    <mergeCell ref="A50:A60"/>
    <mergeCell ref="B2:C2"/>
    <mergeCell ref="B14:C14"/>
    <mergeCell ref="B26:C26"/>
    <mergeCell ref="B38:C38"/>
  </mergeCells>
  <phoneticPr fontId="1" type="noConversion"/>
  <printOptions horizontalCentered="1" verticalCentered="1"/>
  <pageMargins left="0" right="0" top="0" bottom="0" header="0" footer="0"/>
  <pageSetup paperSize="9" scale="4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10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89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163" t="s">
        <v>3</v>
      </c>
      <c r="I3" s="164"/>
      <c r="J3" s="164"/>
      <c r="K3" s="164"/>
      <c r="L3" s="165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163" t="s">
        <v>3</v>
      </c>
      <c r="Z3" s="164"/>
      <c r="AA3" s="164"/>
      <c r="AB3" s="164"/>
      <c r="AC3" s="165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77</v>
      </c>
      <c r="C4" s="26"/>
      <c r="D4" s="26"/>
      <c r="E4" s="27">
        <v>2</v>
      </c>
      <c r="F4" s="27">
        <v>8</v>
      </c>
      <c r="G4" s="26"/>
      <c r="H4" s="29">
        <f>C4*1</f>
        <v>0</v>
      </c>
      <c r="I4" s="7">
        <f>D4*2</f>
        <v>0</v>
      </c>
      <c r="J4" s="7">
        <f>E4*3</f>
        <v>6</v>
      </c>
      <c r="K4" s="7">
        <f>F4*4</f>
        <v>32</v>
      </c>
      <c r="L4" s="7">
        <f>G4*5</f>
        <v>0</v>
      </c>
      <c r="M4" s="7">
        <f>SUM(H4:L4)</f>
        <v>38</v>
      </c>
      <c r="N4" s="7">
        <v>10</v>
      </c>
      <c r="O4" s="10">
        <f>M4/N4</f>
        <v>3.8</v>
      </c>
      <c r="P4" s="31"/>
      <c r="R4" s="2">
        <v>1</v>
      </c>
      <c r="S4" s="32" t="s">
        <v>77</v>
      </c>
      <c r="T4" s="8"/>
      <c r="U4" s="7">
        <v>1</v>
      </c>
      <c r="V4" s="7">
        <v>1</v>
      </c>
      <c r="W4" s="7">
        <v>2</v>
      </c>
      <c r="X4" s="9">
        <v>1</v>
      </c>
      <c r="Y4" s="29">
        <f>T4*1</f>
        <v>0</v>
      </c>
      <c r="Z4" s="7">
        <f>U4*2</f>
        <v>2</v>
      </c>
      <c r="AA4" s="7">
        <f>V4*3</f>
        <v>3</v>
      </c>
      <c r="AB4" s="7">
        <f>W4*4</f>
        <v>8</v>
      </c>
      <c r="AC4" s="7">
        <f>X4*5</f>
        <v>5</v>
      </c>
      <c r="AD4" s="7">
        <f>SUM(Y4:AC4)</f>
        <v>18</v>
      </c>
      <c r="AE4" s="7">
        <v>5</v>
      </c>
      <c r="AF4" s="10">
        <f>AD4/AE4</f>
        <v>3.6</v>
      </c>
      <c r="AG4" s="31"/>
    </row>
    <row r="5" spans="1:33" ht="33.75" customHeight="1">
      <c r="A5" s="2">
        <v>2</v>
      </c>
      <c r="B5" s="32" t="s">
        <v>78</v>
      </c>
      <c r="C5" s="26"/>
      <c r="D5" s="27">
        <v>1</v>
      </c>
      <c r="E5" s="27">
        <v>5</v>
      </c>
      <c r="F5" s="27">
        <v>4</v>
      </c>
      <c r="G5" s="26"/>
      <c r="H5" s="29">
        <f t="shared" ref="H5:H13" si="0">C5*1</f>
        <v>0</v>
      </c>
      <c r="I5" s="7">
        <f t="shared" ref="I5:I13" si="1">D5*2</f>
        <v>2</v>
      </c>
      <c r="J5" s="7">
        <f t="shared" ref="J5:J13" si="2">E5*3</f>
        <v>15</v>
      </c>
      <c r="K5" s="7">
        <f t="shared" ref="K5:K13" si="3">F5*4</f>
        <v>16</v>
      </c>
      <c r="L5" s="7">
        <f t="shared" ref="L5:L13" si="4">G5*5</f>
        <v>0</v>
      </c>
      <c r="M5" s="7">
        <f t="shared" ref="M5:M13" si="5">SUM(H5:L5)</f>
        <v>33</v>
      </c>
      <c r="N5" s="7">
        <v>10</v>
      </c>
      <c r="O5" s="10">
        <f t="shared" ref="O5:O13" si="6">M5/N5</f>
        <v>3.3</v>
      </c>
      <c r="P5" s="31"/>
      <c r="R5" s="2">
        <v>2</v>
      </c>
      <c r="S5" s="32" t="s">
        <v>78</v>
      </c>
      <c r="T5" s="8"/>
      <c r="U5" s="7">
        <v>1</v>
      </c>
      <c r="V5" s="7">
        <v>2</v>
      </c>
      <c r="W5" s="7">
        <v>1</v>
      </c>
      <c r="X5" s="9">
        <v>1</v>
      </c>
      <c r="Y5" s="29">
        <f t="shared" ref="Y5:Y13" si="7">T5*1</f>
        <v>0</v>
      </c>
      <c r="Z5" s="7">
        <f t="shared" ref="Z5:Z13" si="8">U5*2</f>
        <v>2</v>
      </c>
      <c r="AA5" s="7">
        <f t="shared" ref="AA5:AA13" si="9">V5*3</f>
        <v>6</v>
      </c>
      <c r="AB5" s="7">
        <f t="shared" ref="AB5:AB13" si="10">W5*4</f>
        <v>4</v>
      </c>
      <c r="AC5" s="7">
        <f t="shared" ref="AC5:AC13" si="11">X5*5</f>
        <v>5</v>
      </c>
      <c r="AD5" s="7">
        <f t="shared" ref="AD5:AD13" si="12">SUM(Y5:AC5)</f>
        <v>17</v>
      </c>
      <c r="AE5" s="7">
        <v>5</v>
      </c>
      <c r="AF5" s="10">
        <f t="shared" ref="AF5:AF13" si="13">AD5/AE5</f>
        <v>3.4</v>
      </c>
      <c r="AG5" s="31"/>
    </row>
    <row r="6" spans="1:33" ht="33.75" customHeight="1">
      <c r="A6" s="2">
        <v>3</v>
      </c>
      <c r="B6" s="32" t="s">
        <v>79</v>
      </c>
      <c r="C6" s="26"/>
      <c r="D6" s="27">
        <v>3</v>
      </c>
      <c r="E6" s="27">
        <v>3</v>
      </c>
      <c r="F6" s="27">
        <v>4</v>
      </c>
      <c r="G6" s="26"/>
      <c r="H6" s="29">
        <f t="shared" si="0"/>
        <v>0</v>
      </c>
      <c r="I6" s="7">
        <f t="shared" si="1"/>
        <v>6</v>
      </c>
      <c r="J6" s="7">
        <f t="shared" si="2"/>
        <v>9</v>
      </c>
      <c r="K6" s="7">
        <f t="shared" si="3"/>
        <v>16</v>
      </c>
      <c r="L6" s="7">
        <f t="shared" si="4"/>
        <v>0</v>
      </c>
      <c r="M6" s="7">
        <f t="shared" si="5"/>
        <v>31</v>
      </c>
      <c r="N6" s="7">
        <v>10</v>
      </c>
      <c r="O6" s="10">
        <f t="shared" si="6"/>
        <v>3.1</v>
      </c>
      <c r="P6" s="31"/>
      <c r="R6" s="2">
        <v>3</v>
      </c>
      <c r="S6" s="32" t="s">
        <v>79</v>
      </c>
      <c r="T6" s="8"/>
      <c r="U6" s="7"/>
      <c r="V6" s="7">
        <v>2</v>
      </c>
      <c r="W6" s="7">
        <v>2</v>
      </c>
      <c r="X6" s="9">
        <v>1</v>
      </c>
      <c r="Y6" s="29">
        <f t="shared" si="7"/>
        <v>0</v>
      </c>
      <c r="Z6" s="7">
        <f t="shared" si="8"/>
        <v>0</v>
      </c>
      <c r="AA6" s="7">
        <f t="shared" si="9"/>
        <v>6</v>
      </c>
      <c r="AB6" s="7">
        <f t="shared" si="10"/>
        <v>8</v>
      </c>
      <c r="AC6" s="7">
        <f t="shared" si="11"/>
        <v>5</v>
      </c>
      <c r="AD6" s="7">
        <f t="shared" si="12"/>
        <v>19</v>
      </c>
      <c r="AE6" s="7">
        <v>5</v>
      </c>
      <c r="AF6" s="10">
        <f t="shared" si="13"/>
        <v>3.8</v>
      </c>
      <c r="AG6" s="31"/>
    </row>
    <row r="7" spans="1:33" ht="33.75" customHeight="1">
      <c r="A7" s="2">
        <v>4</v>
      </c>
      <c r="B7" s="32" t="s">
        <v>80</v>
      </c>
      <c r="C7" s="26"/>
      <c r="D7" s="27">
        <v>3</v>
      </c>
      <c r="E7" s="27">
        <v>5</v>
      </c>
      <c r="F7" s="27">
        <v>1</v>
      </c>
      <c r="G7" s="27">
        <v>1</v>
      </c>
      <c r="H7" s="29">
        <f t="shared" si="0"/>
        <v>0</v>
      </c>
      <c r="I7" s="7">
        <f t="shared" si="1"/>
        <v>6</v>
      </c>
      <c r="J7" s="7">
        <f t="shared" si="2"/>
        <v>15</v>
      </c>
      <c r="K7" s="7">
        <f t="shared" si="3"/>
        <v>4</v>
      </c>
      <c r="L7" s="7">
        <f t="shared" si="4"/>
        <v>5</v>
      </c>
      <c r="M7" s="7">
        <f t="shared" si="5"/>
        <v>30</v>
      </c>
      <c r="N7" s="7">
        <v>10</v>
      </c>
      <c r="O7" s="10">
        <f t="shared" si="6"/>
        <v>3</v>
      </c>
      <c r="P7" s="31"/>
      <c r="R7" s="2">
        <v>4</v>
      </c>
      <c r="S7" s="32" t="s">
        <v>80</v>
      </c>
      <c r="T7" s="8"/>
      <c r="U7" s="7">
        <v>2</v>
      </c>
      <c r="V7" s="7">
        <v>1</v>
      </c>
      <c r="W7" s="7">
        <v>2</v>
      </c>
      <c r="X7" s="9"/>
      <c r="Y7" s="29">
        <f t="shared" si="7"/>
        <v>0</v>
      </c>
      <c r="Z7" s="7">
        <f t="shared" si="8"/>
        <v>4</v>
      </c>
      <c r="AA7" s="7">
        <f t="shared" si="9"/>
        <v>3</v>
      </c>
      <c r="AB7" s="7">
        <f t="shared" si="10"/>
        <v>8</v>
      </c>
      <c r="AC7" s="7">
        <f t="shared" si="11"/>
        <v>0</v>
      </c>
      <c r="AD7" s="7">
        <f t="shared" si="12"/>
        <v>15</v>
      </c>
      <c r="AE7" s="7">
        <v>5</v>
      </c>
      <c r="AF7" s="10">
        <f t="shared" si="13"/>
        <v>3</v>
      </c>
      <c r="AG7" s="31"/>
    </row>
    <row r="8" spans="1:33" ht="33.75" customHeight="1">
      <c r="A8" s="2">
        <v>5</v>
      </c>
      <c r="B8" s="32" t="s">
        <v>81</v>
      </c>
      <c r="C8" s="27">
        <v>1</v>
      </c>
      <c r="D8" s="27">
        <v>2</v>
      </c>
      <c r="E8" s="27">
        <v>5</v>
      </c>
      <c r="F8" s="27">
        <v>1</v>
      </c>
      <c r="G8" s="27">
        <v>1</v>
      </c>
      <c r="H8" s="29">
        <f t="shared" si="0"/>
        <v>1</v>
      </c>
      <c r="I8" s="7">
        <f t="shared" si="1"/>
        <v>4</v>
      </c>
      <c r="J8" s="7">
        <f t="shared" si="2"/>
        <v>15</v>
      </c>
      <c r="K8" s="7">
        <f t="shared" si="3"/>
        <v>4</v>
      </c>
      <c r="L8" s="7">
        <f t="shared" si="4"/>
        <v>5</v>
      </c>
      <c r="M8" s="7">
        <f t="shared" si="5"/>
        <v>29</v>
      </c>
      <c r="N8" s="7">
        <v>10</v>
      </c>
      <c r="O8" s="10">
        <f t="shared" si="6"/>
        <v>2.9</v>
      </c>
      <c r="P8" s="31"/>
      <c r="R8" s="2">
        <v>5</v>
      </c>
      <c r="S8" s="32" t="s">
        <v>81</v>
      </c>
      <c r="T8" s="8"/>
      <c r="U8" s="7">
        <v>1</v>
      </c>
      <c r="V8" s="7">
        <v>2</v>
      </c>
      <c r="W8" s="7">
        <v>2</v>
      </c>
      <c r="X8" s="9"/>
      <c r="Y8" s="29">
        <f t="shared" si="7"/>
        <v>0</v>
      </c>
      <c r="Z8" s="7">
        <f t="shared" si="8"/>
        <v>2</v>
      </c>
      <c r="AA8" s="7">
        <f t="shared" si="9"/>
        <v>6</v>
      </c>
      <c r="AB8" s="7">
        <f t="shared" si="10"/>
        <v>8</v>
      </c>
      <c r="AC8" s="7">
        <f t="shared" si="11"/>
        <v>0</v>
      </c>
      <c r="AD8" s="7">
        <f t="shared" si="12"/>
        <v>16</v>
      </c>
      <c r="AE8" s="7">
        <v>5</v>
      </c>
      <c r="AF8" s="10">
        <f t="shared" si="13"/>
        <v>3.2</v>
      </c>
      <c r="AG8" s="31"/>
    </row>
    <row r="9" spans="1:33" ht="33.75" customHeight="1">
      <c r="A9" s="2">
        <v>6</v>
      </c>
      <c r="B9" s="32" t="s">
        <v>82</v>
      </c>
      <c r="C9" s="27">
        <v>1</v>
      </c>
      <c r="D9" s="27">
        <v>2</v>
      </c>
      <c r="E9" s="27">
        <v>3</v>
      </c>
      <c r="F9" s="27">
        <v>3</v>
      </c>
      <c r="G9" s="27">
        <v>1</v>
      </c>
      <c r="H9" s="29">
        <f t="shared" si="0"/>
        <v>1</v>
      </c>
      <c r="I9" s="7">
        <f t="shared" si="1"/>
        <v>4</v>
      </c>
      <c r="J9" s="7">
        <f t="shared" si="2"/>
        <v>9</v>
      </c>
      <c r="K9" s="7">
        <f t="shared" si="3"/>
        <v>12</v>
      </c>
      <c r="L9" s="7">
        <f t="shared" si="4"/>
        <v>5</v>
      </c>
      <c r="M9" s="7">
        <f t="shared" si="5"/>
        <v>31</v>
      </c>
      <c r="N9" s="7">
        <v>10</v>
      </c>
      <c r="O9" s="10">
        <f t="shared" si="6"/>
        <v>3.1</v>
      </c>
      <c r="P9" s="31"/>
      <c r="R9" s="2">
        <v>6</v>
      </c>
      <c r="S9" s="32" t="s">
        <v>82</v>
      </c>
      <c r="T9" s="8"/>
      <c r="U9" s="7">
        <v>1</v>
      </c>
      <c r="V9" s="7">
        <v>2</v>
      </c>
      <c r="W9" s="7">
        <v>2</v>
      </c>
      <c r="X9" s="9"/>
      <c r="Y9" s="29">
        <f t="shared" si="7"/>
        <v>0</v>
      </c>
      <c r="Z9" s="7">
        <f t="shared" si="8"/>
        <v>2</v>
      </c>
      <c r="AA9" s="7">
        <f t="shared" si="9"/>
        <v>6</v>
      </c>
      <c r="AB9" s="7">
        <f t="shared" si="10"/>
        <v>8</v>
      </c>
      <c r="AC9" s="7">
        <f t="shared" si="11"/>
        <v>0</v>
      </c>
      <c r="AD9" s="7">
        <f t="shared" si="12"/>
        <v>16</v>
      </c>
      <c r="AE9" s="7">
        <v>5</v>
      </c>
      <c r="AF9" s="10">
        <f t="shared" si="13"/>
        <v>3.2</v>
      </c>
      <c r="AG9" s="31"/>
    </row>
    <row r="10" spans="1:33" ht="33.75" customHeight="1">
      <c r="A10" s="2">
        <v>7</v>
      </c>
      <c r="B10" s="32" t="s">
        <v>83</v>
      </c>
      <c r="C10" s="26"/>
      <c r="D10" s="27">
        <v>1</v>
      </c>
      <c r="E10" s="27">
        <v>6</v>
      </c>
      <c r="F10" s="27">
        <v>3</v>
      </c>
      <c r="G10" s="26"/>
      <c r="H10" s="29">
        <f t="shared" si="0"/>
        <v>0</v>
      </c>
      <c r="I10" s="7">
        <f t="shared" si="1"/>
        <v>2</v>
      </c>
      <c r="J10" s="7">
        <f t="shared" si="2"/>
        <v>18</v>
      </c>
      <c r="K10" s="7">
        <f t="shared" si="3"/>
        <v>12</v>
      </c>
      <c r="L10" s="7">
        <f t="shared" si="4"/>
        <v>0</v>
      </c>
      <c r="M10" s="7">
        <f t="shared" si="5"/>
        <v>32</v>
      </c>
      <c r="N10" s="7">
        <v>10</v>
      </c>
      <c r="O10" s="10">
        <f t="shared" si="6"/>
        <v>3.2</v>
      </c>
      <c r="P10" s="31"/>
      <c r="R10" s="2">
        <v>7</v>
      </c>
      <c r="S10" s="32" t="s">
        <v>83</v>
      </c>
      <c r="T10" s="8"/>
      <c r="U10" s="7"/>
      <c r="V10" s="7">
        <v>3</v>
      </c>
      <c r="W10" s="7">
        <v>2</v>
      </c>
      <c r="X10" s="9"/>
      <c r="Y10" s="29">
        <f t="shared" si="7"/>
        <v>0</v>
      </c>
      <c r="Z10" s="7">
        <f t="shared" si="8"/>
        <v>0</v>
      </c>
      <c r="AA10" s="7">
        <f t="shared" si="9"/>
        <v>9</v>
      </c>
      <c r="AB10" s="7">
        <f t="shared" si="10"/>
        <v>8</v>
      </c>
      <c r="AC10" s="7">
        <f t="shared" si="11"/>
        <v>0</v>
      </c>
      <c r="AD10" s="7">
        <f t="shared" si="12"/>
        <v>17</v>
      </c>
      <c r="AE10" s="7">
        <v>5</v>
      </c>
      <c r="AF10" s="10">
        <f t="shared" si="13"/>
        <v>3.4</v>
      </c>
      <c r="AG10" s="31"/>
    </row>
    <row r="11" spans="1:33" ht="33.75" customHeight="1">
      <c r="A11" s="2">
        <v>8</v>
      </c>
      <c r="B11" s="32" t="s">
        <v>84</v>
      </c>
      <c r="C11" s="26"/>
      <c r="D11" s="27">
        <v>1</v>
      </c>
      <c r="E11" s="27">
        <v>7</v>
      </c>
      <c r="F11" s="27">
        <v>2</v>
      </c>
      <c r="G11" s="26"/>
      <c r="H11" s="29">
        <f t="shared" si="0"/>
        <v>0</v>
      </c>
      <c r="I11" s="7">
        <f t="shared" si="1"/>
        <v>2</v>
      </c>
      <c r="J11" s="7">
        <f t="shared" si="2"/>
        <v>21</v>
      </c>
      <c r="K11" s="7">
        <f t="shared" si="3"/>
        <v>8</v>
      </c>
      <c r="L11" s="7">
        <f t="shared" si="4"/>
        <v>0</v>
      </c>
      <c r="M11" s="7">
        <f t="shared" si="5"/>
        <v>31</v>
      </c>
      <c r="N11" s="7">
        <v>10</v>
      </c>
      <c r="O11" s="10">
        <f t="shared" si="6"/>
        <v>3.1</v>
      </c>
      <c r="P11" s="31"/>
      <c r="R11" s="2">
        <v>8</v>
      </c>
      <c r="S11" s="32" t="s">
        <v>84</v>
      </c>
      <c r="T11" s="8"/>
      <c r="U11" s="7">
        <v>1</v>
      </c>
      <c r="V11" s="7">
        <v>3</v>
      </c>
      <c r="W11" s="7">
        <v>1</v>
      </c>
      <c r="X11" s="9"/>
      <c r="Y11" s="29">
        <f t="shared" si="7"/>
        <v>0</v>
      </c>
      <c r="Z11" s="7">
        <f t="shared" si="8"/>
        <v>2</v>
      </c>
      <c r="AA11" s="7">
        <f t="shared" si="9"/>
        <v>9</v>
      </c>
      <c r="AB11" s="7">
        <f t="shared" si="10"/>
        <v>4</v>
      </c>
      <c r="AC11" s="7">
        <f t="shared" si="11"/>
        <v>0</v>
      </c>
      <c r="AD11" s="7">
        <f t="shared" si="12"/>
        <v>15</v>
      </c>
      <c r="AE11" s="7">
        <v>5</v>
      </c>
      <c r="AF11" s="10">
        <f t="shared" si="13"/>
        <v>3</v>
      </c>
      <c r="AG11" s="31"/>
    </row>
    <row r="12" spans="1:33" ht="33.75" customHeight="1">
      <c r="A12" s="2">
        <v>9</v>
      </c>
      <c r="B12" s="32" t="s">
        <v>85</v>
      </c>
      <c r="C12" s="26"/>
      <c r="D12" s="27">
        <v>2</v>
      </c>
      <c r="E12" s="27">
        <v>6</v>
      </c>
      <c r="F12" s="27">
        <v>2</v>
      </c>
      <c r="G12" s="26"/>
      <c r="H12" s="29">
        <f t="shared" si="0"/>
        <v>0</v>
      </c>
      <c r="I12" s="7">
        <f t="shared" si="1"/>
        <v>4</v>
      </c>
      <c r="J12" s="7">
        <f t="shared" si="2"/>
        <v>18</v>
      </c>
      <c r="K12" s="7">
        <f t="shared" si="3"/>
        <v>8</v>
      </c>
      <c r="L12" s="7">
        <f t="shared" si="4"/>
        <v>0</v>
      </c>
      <c r="M12" s="7">
        <f t="shared" si="5"/>
        <v>30</v>
      </c>
      <c r="N12" s="7">
        <v>10</v>
      </c>
      <c r="O12" s="10">
        <f t="shared" si="6"/>
        <v>3</v>
      </c>
      <c r="P12" s="31"/>
      <c r="R12" s="2">
        <v>9</v>
      </c>
      <c r="S12" s="32" t="s">
        <v>85</v>
      </c>
      <c r="T12" s="8"/>
      <c r="U12" s="7">
        <v>2</v>
      </c>
      <c r="V12" s="7">
        <v>1</v>
      </c>
      <c r="W12" s="7">
        <v>2</v>
      </c>
      <c r="X12" s="9"/>
      <c r="Y12" s="29">
        <f t="shared" si="7"/>
        <v>0</v>
      </c>
      <c r="Z12" s="7">
        <f t="shared" si="8"/>
        <v>4</v>
      </c>
      <c r="AA12" s="7">
        <f t="shared" si="9"/>
        <v>3</v>
      </c>
      <c r="AB12" s="7">
        <f t="shared" si="10"/>
        <v>8</v>
      </c>
      <c r="AC12" s="7">
        <f t="shared" si="11"/>
        <v>0</v>
      </c>
      <c r="AD12" s="7">
        <f t="shared" si="12"/>
        <v>15</v>
      </c>
      <c r="AE12" s="7">
        <v>5</v>
      </c>
      <c r="AF12" s="10">
        <f t="shared" si="13"/>
        <v>3</v>
      </c>
      <c r="AG12" s="31"/>
    </row>
    <row r="13" spans="1:33" ht="33.75" customHeight="1" thickBot="1">
      <c r="A13" s="2">
        <v>10</v>
      </c>
      <c r="B13" s="32" t="s">
        <v>86</v>
      </c>
      <c r="C13" s="26"/>
      <c r="D13" s="27">
        <v>4</v>
      </c>
      <c r="E13" s="27">
        <v>6</v>
      </c>
      <c r="F13" s="26"/>
      <c r="G13" s="26"/>
      <c r="H13" s="29">
        <f t="shared" si="0"/>
        <v>0</v>
      </c>
      <c r="I13" s="7">
        <f t="shared" si="1"/>
        <v>8</v>
      </c>
      <c r="J13" s="7">
        <f t="shared" si="2"/>
        <v>18</v>
      </c>
      <c r="K13" s="7">
        <f t="shared" si="3"/>
        <v>0</v>
      </c>
      <c r="L13" s="7">
        <f t="shared" si="4"/>
        <v>0</v>
      </c>
      <c r="M13" s="7">
        <f t="shared" si="5"/>
        <v>26</v>
      </c>
      <c r="N13" s="7">
        <v>10</v>
      </c>
      <c r="O13" s="10">
        <f t="shared" si="6"/>
        <v>2.6</v>
      </c>
      <c r="P13" s="31">
        <f>O14/10</f>
        <v>3.1100000000000003</v>
      </c>
      <c r="R13" s="2">
        <v>10</v>
      </c>
      <c r="S13" s="32" t="s">
        <v>86</v>
      </c>
      <c r="T13" s="11">
        <v>1</v>
      </c>
      <c r="U13" s="12">
        <v>2</v>
      </c>
      <c r="V13" s="12">
        <v>2</v>
      </c>
      <c r="W13" s="12"/>
      <c r="X13" s="13"/>
      <c r="Y13" s="29">
        <f t="shared" si="7"/>
        <v>1</v>
      </c>
      <c r="Z13" s="7">
        <f t="shared" si="8"/>
        <v>4</v>
      </c>
      <c r="AA13" s="7">
        <f t="shared" si="9"/>
        <v>6</v>
      </c>
      <c r="AB13" s="7">
        <f t="shared" si="10"/>
        <v>0</v>
      </c>
      <c r="AC13" s="7">
        <f t="shared" si="11"/>
        <v>0</v>
      </c>
      <c r="AD13" s="7">
        <f t="shared" si="12"/>
        <v>11</v>
      </c>
      <c r="AE13" s="7">
        <v>5</v>
      </c>
      <c r="AF13" s="10">
        <f t="shared" si="13"/>
        <v>2.2000000000000002</v>
      </c>
      <c r="AG13" s="31">
        <f>AF14/10</f>
        <v>3.1799999999999997</v>
      </c>
    </row>
    <row r="14" spans="1:33">
      <c r="O14" s="37">
        <f>SUM(O4:O13)</f>
        <v>31.1</v>
      </c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31.799999999999997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163" t="s">
        <v>3</v>
      </c>
      <c r="I16" s="164"/>
      <c r="J16" s="164"/>
      <c r="K16" s="164"/>
      <c r="L16" s="165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77</v>
      </c>
      <c r="C17" s="8"/>
      <c r="D17" s="7"/>
      <c r="E17" s="7">
        <v>2</v>
      </c>
      <c r="F17" s="7">
        <v>4</v>
      </c>
      <c r="G17" s="9">
        <v>4</v>
      </c>
      <c r="H17" s="29">
        <f>C17*1</f>
        <v>0</v>
      </c>
      <c r="I17" s="7">
        <f>D17*2</f>
        <v>0</v>
      </c>
      <c r="J17" s="7">
        <f>E17*3</f>
        <v>6</v>
      </c>
      <c r="K17" s="7">
        <f>F17*4</f>
        <v>16</v>
      </c>
      <c r="L17" s="7">
        <f>G17*5</f>
        <v>20</v>
      </c>
      <c r="M17" s="7">
        <f>SUM(H17:L17)</f>
        <v>42</v>
      </c>
      <c r="N17" s="7">
        <v>10</v>
      </c>
      <c r="O17" s="10">
        <f>M17/N17</f>
        <v>4.2</v>
      </c>
      <c r="P17" s="31"/>
      <c r="R17" s="167" t="s">
        <v>111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78</v>
      </c>
      <c r="C18" s="8"/>
      <c r="D18" s="7"/>
      <c r="E18" s="7">
        <v>2</v>
      </c>
      <c r="F18" s="7">
        <v>6</v>
      </c>
      <c r="G18" s="9">
        <v>2</v>
      </c>
      <c r="H18" s="29">
        <f t="shared" ref="H18:H26" si="14">C18*1</f>
        <v>0</v>
      </c>
      <c r="I18" s="7">
        <f t="shared" ref="I18:I26" si="15">D18*2</f>
        <v>0</v>
      </c>
      <c r="J18" s="7">
        <f t="shared" ref="J18:J26" si="16">E18*3</f>
        <v>6</v>
      </c>
      <c r="K18" s="7">
        <f t="shared" ref="K18:K26" si="17">F18*4</f>
        <v>24</v>
      </c>
      <c r="L18" s="7">
        <f t="shared" ref="L18:L26" si="18">G18*5</f>
        <v>10</v>
      </c>
      <c r="M18" s="7">
        <f t="shared" ref="M18:M26" si="19">SUM(H18:L18)</f>
        <v>40</v>
      </c>
      <c r="N18" s="7">
        <v>10</v>
      </c>
      <c r="O18" s="10">
        <f t="shared" ref="O18:O26" si="20">M18/N18</f>
        <v>4</v>
      </c>
      <c r="P18" s="31"/>
      <c r="R18" s="167" t="s">
        <v>112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79</v>
      </c>
      <c r="C19" s="8"/>
      <c r="D19" s="7"/>
      <c r="E19" s="7">
        <v>2</v>
      </c>
      <c r="F19" s="7">
        <v>5</v>
      </c>
      <c r="G19" s="9">
        <v>3</v>
      </c>
      <c r="H19" s="29">
        <f t="shared" si="14"/>
        <v>0</v>
      </c>
      <c r="I19" s="7">
        <f t="shared" si="15"/>
        <v>0</v>
      </c>
      <c r="J19" s="7">
        <f t="shared" si="16"/>
        <v>6</v>
      </c>
      <c r="K19" s="7">
        <f t="shared" si="17"/>
        <v>20</v>
      </c>
      <c r="L19" s="7">
        <f t="shared" si="18"/>
        <v>15</v>
      </c>
      <c r="M19" s="7">
        <f t="shared" si="19"/>
        <v>41</v>
      </c>
      <c r="N19" s="7">
        <v>10</v>
      </c>
      <c r="O19" s="10">
        <f t="shared" si="20"/>
        <v>4.0999999999999996</v>
      </c>
      <c r="P19" s="31"/>
      <c r="R19" s="167" t="s">
        <v>113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80</v>
      </c>
      <c r="C20" s="8"/>
      <c r="D20" s="7"/>
      <c r="E20" s="7">
        <v>6</v>
      </c>
      <c r="F20" s="7">
        <v>4</v>
      </c>
      <c r="G20" s="9"/>
      <c r="H20" s="29">
        <f t="shared" si="14"/>
        <v>0</v>
      </c>
      <c r="I20" s="7">
        <f t="shared" si="15"/>
        <v>0</v>
      </c>
      <c r="J20" s="7">
        <f t="shared" si="16"/>
        <v>18</v>
      </c>
      <c r="K20" s="7">
        <f t="shared" si="17"/>
        <v>16</v>
      </c>
      <c r="L20" s="7">
        <f t="shared" si="18"/>
        <v>0</v>
      </c>
      <c r="M20" s="7">
        <f t="shared" si="19"/>
        <v>34</v>
      </c>
      <c r="N20" s="7">
        <v>10</v>
      </c>
      <c r="O20" s="10">
        <f t="shared" si="20"/>
        <v>3.4</v>
      </c>
      <c r="P20" s="31"/>
      <c r="R20" s="167" t="s">
        <v>114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81</v>
      </c>
      <c r="C21" s="8"/>
      <c r="D21" s="7"/>
      <c r="E21" s="7">
        <v>4</v>
      </c>
      <c r="F21" s="7">
        <v>5</v>
      </c>
      <c r="G21" s="9">
        <v>1</v>
      </c>
      <c r="H21" s="29">
        <f t="shared" si="14"/>
        <v>0</v>
      </c>
      <c r="I21" s="7">
        <f t="shared" si="15"/>
        <v>0</v>
      </c>
      <c r="J21" s="7">
        <f t="shared" si="16"/>
        <v>12</v>
      </c>
      <c r="K21" s="7">
        <f t="shared" si="17"/>
        <v>20</v>
      </c>
      <c r="L21" s="7">
        <f t="shared" si="18"/>
        <v>5</v>
      </c>
      <c r="M21" s="7">
        <f t="shared" si="19"/>
        <v>37</v>
      </c>
      <c r="N21" s="7">
        <v>10</v>
      </c>
      <c r="O21" s="10">
        <f t="shared" si="20"/>
        <v>3.7</v>
      </c>
      <c r="P21" s="31"/>
      <c r="R21" s="169" t="s">
        <v>116</v>
      </c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82</v>
      </c>
      <c r="C22" s="8"/>
      <c r="D22" s="7"/>
      <c r="E22" s="7">
        <v>5</v>
      </c>
      <c r="F22" s="7">
        <v>3</v>
      </c>
      <c r="G22" s="9">
        <v>2</v>
      </c>
      <c r="H22" s="29">
        <f t="shared" si="14"/>
        <v>0</v>
      </c>
      <c r="I22" s="7">
        <f t="shared" si="15"/>
        <v>0</v>
      </c>
      <c r="J22" s="7">
        <f t="shared" si="16"/>
        <v>15</v>
      </c>
      <c r="K22" s="7">
        <f t="shared" si="17"/>
        <v>12</v>
      </c>
      <c r="L22" s="7">
        <f t="shared" si="18"/>
        <v>10</v>
      </c>
      <c r="M22" s="7">
        <f t="shared" si="19"/>
        <v>37</v>
      </c>
      <c r="N22" s="7">
        <v>10</v>
      </c>
      <c r="O22" s="10">
        <f t="shared" si="20"/>
        <v>3.7</v>
      </c>
      <c r="P22" s="31"/>
      <c r="R22" s="167" t="s">
        <v>115</v>
      </c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83</v>
      </c>
      <c r="C23" s="8"/>
      <c r="D23" s="7">
        <v>1</v>
      </c>
      <c r="E23" s="7">
        <v>2</v>
      </c>
      <c r="F23" s="7">
        <v>6</v>
      </c>
      <c r="G23" s="9">
        <v>1</v>
      </c>
      <c r="H23" s="29">
        <f t="shared" si="14"/>
        <v>0</v>
      </c>
      <c r="I23" s="7">
        <f t="shared" si="15"/>
        <v>2</v>
      </c>
      <c r="J23" s="7">
        <f t="shared" si="16"/>
        <v>6</v>
      </c>
      <c r="K23" s="7">
        <f t="shared" si="17"/>
        <v>24</v>
      </c>
      <c r="L23" s="7">
        <f t="shared" si="18"/>
        <v>5</v>
      </c>
      <c r="M23" s="7">
        <f t="shared" si="19"/>
        <v>37</v>
      </c>
      <c r="N23" s="7">
        <v>10</v>
      </c>
      <c r="O23" s="10">
        <f t="shared" si="20"/>
        <v>3.7</v>
      </c>
      <c r="P23" s="31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39"/>
    </row>
    <row r="24" spans="1:33" ht="33.75" customHeight="1">
      <c r="A24" s="2">
        <v>8</v>
      </c>
      <c r="B24" s="32" t="s">
        <v>84</v>
      </c>
      <c r="C24" s="8"/>
      <c r="D24" s="7"/>
      <c r="E24" s="7">
        <v>3</v>
      </c>
      <c r="F24" s="7">
        <v>5</v>
      </c>
      <c r="G24" s="9">
        <v>2</v>
      </c>
      <c r="H24" s="29">
        <f t="shared" si="14"/>
        <v>0</v>
      </c>
      <c r="I24" s="7">
        <f t="shared" si="15"/>
        <v>0</v>
      </c>
      <c r="J24" s="7">
        <f t="shared" si="16"/>
        <v>9</v>
      </c>
      <c r="K24" s="7">
        <f t="shared" si="17"/>
        <v>20</v>
      </c>
      <c r="L24" s="7">
        <f t="shared" si="18"/>
        <v>10</v>
      </c>
      <c r="M24" s="7">
        <f t="shared" si="19"/>
        <v>39</v>
      </c>
      <c r="N24" s="7">
        <v>10</v>
      </c>
      <c r="O24" s="10">
        <f t="shared" si="20"/>
        <v>3.9</v>
      </c>
      <c r="P24" s="31"/>
    </row>
    <row r="25" spans="1:33" ht="33.75" customHeight="1">
      <c r="A25" s="2">
        <v>9</v>
      </c>
      <c r="B25" s="32" t="s">
        <v>85</v>
      </c>
      <c r="C25" s="8"/>
      <c r="D25" s="7"/>
      <c r="E25" s="7">
        <v>4</v>
      </c>
      <c r="F25" s="7">
        <v>4</v>
      </c>
      <c r="G25" s="9">
        <v>2</v>
      </c>
      <c r="H25" s="29">
        <f t="shared" si="14"/>
        <v>0</v>
      </c>
      <c r="I25" s="7">
        <f t="shared" si="15"/>
        <v>0</v>
      </c>
      <c r="J25" s="7">
        <f t="shared" si="16"/>
        <v>12</v>
      </c>
      <c r="K25" s="7">
        <f t="shared" si="17"/>
        <v>16</v>
      </c>
      <c r="L25" s="7">
        <f t="shared" si="18"/>
        <v>10</v>
      </c>
      <c r="M25" s="7">
        <f t="shared" si="19"/>
        <v>38</v>
      </c>
      <c r="N25" s="7">
        <v>10</v>
      </c>
      <c r="O25" s="10">
        <f t="shared" si="20"/>
        <v>3.8</v>
      </c>
      <c r="P25" s="31"/>
    </row>
    <row r="26" spans="1:33" ht="33.75" customHeight="1" thickBot="1">
      <c r="A26" s="2">
        <v>10</v>
      </c>
      <c r="B26" s="32" t="s">
        <v>86</v>
      </c>
      <c r="C26" s="11"/>
      <c r="D26" s="12">
        <v>2</v>
      </c>
      <c r="E26" s="12">
        <v>5</v>
      </c>
      <c r="F26" s="12">
        <v>3</v>
      </c>
      <c r="G26" s="13"/>
      <c r="H26" s="29">
        <f t="shared" si="14"/>
        <v>0</v>
      </c>
      <c r="I26" s="7">
        <f t="shared" si="15"/>
        <v>4</v>
      </c>
      <c r="J26" s="7">
        <f t="shared" si="16"/>
        <v>15</v>
      </c>
      <c r="K26" s="7">
        <f t="shared" si="17"/>
        <v>12</v>
      </c>
      <c r="L26" s="7">
        <f t="shared" si="18"/>
        <v>0</v>
      </c>
      <c r="M26" s="7">
        <f t="shared" si="19"/>
        <v>31</v>
      </c>
      <c r="N26" s="7">
        <v>10</v>
      </c>
      <c r="O26" s="10">
        <f t="shared" si="20"/>
        <v>3.1</v>
      </c>
      <c r="P26" s="31">
        <f>O27/10</f>
        <v>3.7599999999999993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>
      <c r="A27" s="31"/>
      <c r="B27" s="31"/>
      <c r="O27" s="31">
        <f>SUM(O17:O26)</f>
        <v>37.599999999999994</v>
      </c>
      <c r="P27" s="31"/>
    </row>
  </sheetData>
  <mergeCells count="15">
    <mergeCell ref="Y3:AC3"/>
    <mergeCell ref="R15:S16"/>
    <mergeCell ref="A3:B3"/>
    <mergeCell ref="H3:L3"/>
    <mergeCell ref="A16:B16"/>
    <mergeCell ref="H16:L16"/>
    <mergeCell ref="R3:S3"/>
    <mergeCell ref="R22:AG22"/>
    <mergeCell ref="R23:AF23"/>
    <mergeCell ref="R26:AG26"/>
    <mergeCell ref="R17:AG17"/>
    <mergeCell ref="R18:AG18"/>
    <mergeCell ref="R19:AG19"/>
    <mergeCell ref="R20:AG20"/>
    <mergeCell ref="R21:AG21"/>
  </mergeCells>
  <phoneticPr fontId="1" type="noConversion"/>
  <pageMargins left="0" right="0" top="0" bottom="0" header="0" footer="0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10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91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67</v>
      </c>
      <c r="C4" s="26"/>
      <c r="D4" s="27">
        <v>1</v>
      </c>
      <c r="E4" s="27">
        <v>7</v>
      </c>
      <c r="F4" s="27">
        <v>2</v>
      </c>
      <c r="G4" s="26"/>
      <c r="H4" s="29">
        <f>C4*1</f>
        <v>0</v>
      </c>
      <c r="I4" s="7">
        <f>D4*2</f>
        <v>2</v>
      </c>
      <c r="J4" s="7">
        <f>E4*3</f>
        <v>21</v>
      </c>
      <c r="K4" s="7">
        <f>F4*4</f>
        <v>8</v>
      </c>
      <c r="L4" s="7">
        <f>G4*5</f>
        <v>0</v>
      </c>
      <c r="M4" s="7">
        <f>SUM(H4:L4)</f>
        <v>31</v>
      </c>
      <c r="N4" s="7">
        <v>10</v>
      </c>
      <c r="O4" s="10">
        <f>M4/N4</f>
        <v>3.1</v>
      </c>
      <c r="P4" s="31"/>
      <c r="R4" s="2">
        <v>1</v>
      </c>
      <c r="S4" s="32" t="s">
        <v>67</v>
      </c>
      <c r="T4" s="8"/>
      <c r="U4" s="7"/>
      <c r="V4" s="7">
        <v>2</v>
      </c>
      <c r="W4" s="7">
        <v>3</v>
      </c>
      <c r="X4" s="9"/>
      <c r="Y4" s="29">
        <f>T4*1</f>
        <v>0</v>
      </c>
      <c r="Z4" s="7">
        <f>U4*2</f>
        <v>0</v>
      </c>
      <c r="AA4" s="7">
        <f>V4*3</f>
        <v>6</v>
      </c>
      <c r="AB4" s="7">
        <f>W4*4</f>
        <v>12</v>
      </c>
      <c r="AC4" s="7">
        <f>X4*5</f>
        <v>0</v>
      </c>
      <c r="AD4" s="7">
        <f>SUM(Y4:AC4)</f>
        <v>18</v>
      </c>
      <c r="AE4" s="7">
        <v>5</v>
      </c>
      <c r="AF4" s="10">
        <f>AD4/AE4</f>
        <v>3.6</v>
      </c>
      <c r="AG4" s="31"/>
    </row>
    <row r="5" spans="1:33" ht="33.75" customHeight="1">
      <c r="A5" s="2">
        <v>2</v>
      </c>
      <c r="B5" s="32" t="s">
        <v>68</v>
      </c>
      <c r="C5" s="26"/>
      <c r="D5" s="26"/>
      <c r="E5" s="27">
        <v>3</v>
      </c>
      <c r="F5" s="27">
        <v>6</v>
      </c>
      <c r="G5" s="27">
        <v>1</v>
      </c>
      <c r="H5" s="29">
        <f t="shared" ref="H5:H13" si="0">C5*1</f>
        <v>0</v>
      </c>
      <c r="I5" s="7">
        <f t="shared" ref="I5:I13" si="1">D5*2</f>
        <v>0</v>
      </c>
      <c r="J5" s="7">
        <f t="shared" ref="J5:J13" si="2">E5*3</f>
        <v>9</v>
      </c>
      <c r="K5" s="7">
        <f t="shared" ref="K5:K13" si="3">F5*4</f>
        <v>24</v>
      </c>
      <c r="L5" s="7">
        <f t="shared" ref="L5:L13" si="4">G5*5</f>
        <v>5</v>
      </c>
      <c r="M5" s="7">
        <f t="shared" ref="M5:M13" si="5">SUM(H5:L5)</f>
        <v>38</v>
      </c>
      <c r="N5" s="7">
        <v>10</v>
      </c>
      <c r="O5" s="10">
        <f t="shared" ref="O5:O13" si="6">M5/N5</f>
        <v>3.8</v>
      </c>
      <c r="P5" s="31"/>
      <c r="R5" s="2">
        <v>2</v>
      </c>
      <c r="S5" s="32" t="s">
        <v>68</v>
      </c>
      <c r="T5" s="8"/>
      <c r="U5" s="7"/>
      <c r="V5" s="7">
        <v>2</v>
      </c>
      <c r="W5" s="7">
        <v>3</v>
      </c>
      <c r="X5" s="9"/>
      <c r="Y5" s="29">
        <f t="shared" ref="Y5:Y13" si="7">T5*1</f>
        <v>0</v>
      </c>
      <c r="Z5" s="7">
        <f t="shared" ref="Z5:Z13" si="8">U5*2</f>
        <v>0</v>
      </c>
      <c r="AA5" s="7">
        <f t="shared" ref="AA5:AA13" si="9">V5*3</f>
        <v>6</v>
      </c>
      <c r="AB5" s="7">
        <f t="shared" ref="AB5:AB13" si="10">W5*4</f>
        <v>12</v>
      </c>
      <c r="AC5" s="7">
        <f t="shared" ref="AC5:AC13" si="11">X5*5</f>
        <v>0</v>
      </c>
      <c r="AD5" s="7">
        <f t="shared" ref="AD5:AD13" si="12">SUM(Y5:AC5)</f>
        <v>18</v>
      </c>
      <c r="AE5" s="7">
        <v>5</v>
      </c>
      <c r="AF5" s="10">
        <f t="shared" ref="AF5:AF13" si="13">AD5/AE5</f>
        <v>3.6</v>
      </c>
      <c r="AG5" s="31"/>
    </row>
    <row r="6" spans="1:33" ht="33.75" customHeight="1">
      <c r="A6" s="2">
        <v>3</v>
      </c>
      <c r="B6" s="32" t="s">
        <v>69</v>
      </c>
      <c r="C6" s="26"/>
      <c r="D6" s="27">
        <v>2</v>
      </c>
      <c r="E6" s="27">
        <v>5</v>
      </c>
      <c r="F6" s="27">
        <v>2</v>
      </c>
      <c r="G6" s="27">
        <v>1</v>
      </c>
      <c r="H6" s="29">
        <f t="shared" si="0"/>
        <v>0</v>
      </c>
      <c r="I6" s="7">
        <f t="shared" si="1"/>
        <v>4</v>
      </c>
      <c r="J6" s="7">
        <f t="shared" si="2"/>
        <v>15</v>
      </c>
      <c r="K6" s="7">
        <f t="shared" si="3"/>
        <v>8</v>
      </c>
      <c r="L6" s="7">
        <f t="shared" si="4"/>
        <v>5</v>
      </c>
      <c r="M6" s="7">
        <f t="shared" si="5"/>
        <v>32</v>
      </c>
      <c r="N6" s="7">
        <v>10</v>
      </c>
      <c r="O6" s="10">
        <f t="shared" si="6"/>
        <v>3.2</v>
      </c>
      <c r="P6" s="31"/>
      <c r="R6" s="2">
        <v>3</v>
      </c>
      <c r="S6" s="32" t="s">
        <v>69</v>
      </c>
      <c r="T6" s="8"/>
      <c r="U6" s="7">
        <v>1</v>
      </c>
      <c r="V6" s="7">
        <v>3</v>
      </c>
      <c r="W6" s="7">
        <v>1</v>
      </c>
      <c r="X6" s="9"/>
      <c r="Y6" s="29">
        <f t="shared" si="7"/>
        <v>0</v>
      </c>
      <c r="Z6" s="7">
        <f t="shared" si="8"/>
        <v>2</v>
      </c>
      <c r="AA6" s="7">
        <f t="shared" si="9"/>
        <v>9</v>
      </c>
      <c r="AB6" s="7">
        <f t="shared" si="10"/>
        <v>4</v>
      </c>
      <c r="AC6" s="7">
        <f t="shared" si="11"/>
        <v>0</v>
      </c>
      <c r="AD6" s="7">
        <f t="shared" si="12"/>
        <v>15</v>
      </c>
      <c r="AE6" s="7">
        <v>5</v>
      </c>
      <c r="AF6" s="10">
        <f t="shared" si="13"/>
        <v>3</v>
      </c>
      <c r="AG6" s="31"/>
    </row>
    <row r="7" spans="1:33" ht="33.75" customHeight="1">
      <c r="A7" s="2">
        <v>4</v>
      </c>
      <c r="B7" s="32" t="s">
        <v>70</v>
      </c>
      <c r="C7" s="26"/>
      <c r="D7" s="27">
        <v>2</v>
      </c>
      <c r="E7" s="27">
        <v>3</v>
      </c>
      <c r="F7" s="27">
        <v>4</v>
      </c>
      <c r="G7" s="27">
        <v>1</v>
      </c>
      <c r="H7" s="29">
        <f t="shared" si="0"/>
        <v>0</v>
      </c>
      <c r="I7" s="7">
        <f t="shared" si="1"/>
        <v>4</v>
      </c>
      <c r="J7" s="7">
        <f t="shared" si="2"/>
        <v>9</v>
      </c>
      <c r="K7" s="7">
        <f t="shared" si="3"/>
        <v>16</v>
      </c>
      <c r="L7" s="7">
        <f t="shared" si="4"/>
        <v>5</v>
      </c>
      <c r="M7" s="7">
        <f t="shared" si="5"/>
        <v>34</v>
      </c>
      <c r="N7" s="7">
        <v>10</v>
      </c>
      <c r="O7" s="10">
        <f t="shared" si="6"/>
        <v>3.4</v>
      </c>
      <c r="P7" s="31"/>
      <c r="R7" s="2">
        <v>4</v>
      </c>
      <c r="S7" s="32" t="s">
        <v>70</v>
      </c>
      <c r="T7" s="8"/>
      <c r="U7" s="7">
        <v>2</v>
      </c>
      <c r="V7" s="7">
        <v>2</v>
      </c>
      <c r="W7" s="7">
        <v>1</v>
      </c>
      <c r="X7" s="9"/>
      <c r="Y7" s="29">
        <f t="shared" si="7"/>
        <v>0</v>
      </c>
      <c r="Z7" s="7">
        <f t="shared" si="8"/>
        <v>4</v>
      </c>
      <c r="AA7" s="7">
        <f t="shared" si="9"/>
        <v>6</v>
      </c>
      <c r="AB7" s="7">
        <f t="shared" si="10"/>
        <v>4</v>
      </c>
      <c r="AC7" s="7">
        <f t="shared" si="11"/>
        <v>0</v>
      </c>
      <c r="AD7" s="7">
        <f t="shared" si="12"/>
        <v>14</v>
      </c>
      <c r="AE7" s="7">
        <v>5</v>
      </c>
      <c r="AF7" s="10">
        <f t="shared" si="13"/>
        <v>2.8</v>
      </c>
      <c r="AG7" s="31"/>
    </row>
    <row r="8" spans="1:33" ht="33.75" customHeight="1">
      <c r="A8" s="2">
        <v>5</v>
      </c>
      <c r="B8" s="32" t="s">
        <v>71</v>
      </c>
      <c r="C8" s="26"/>
      <c r="D8" s="27">
        <v>4</v>
      </c>
      <c r="E8" s="27">
        <v>3</v>
      </c>
      <c r="F8" s="27">
        <v>3</v>
      </c>
      <c r="G8" s="26"/>
      <c r="H8" s="29">
        <f t="shared" si="0"/>
        <v>0</v>
      </c>
      <c r="I8" s="7">
        <f t="shared" si="1"/>
        <v>8</v>
      </c>
      <c r="J8" s="7">
        <f t="shared" si="2"/>
        <v>9</v>
      </c>
      <c r="K8" s="7">
        <f t="shared" si="3"/>
        <v>12</v>
      </c>
      <c r="L8" s="7">
        <f t="shared" si="4"/>
        <v>0</v>
      </c>
      <c r="M8" s="7">
        <f t="shared" si="5"/>
        <v>29</v>
      </c>
      <c r="N8" s="7">
        <v>10</v>
      </c>
      <c r="O8" s="10">
        <f t="shared" si="6"/>
        <v>2.9</v>
      </c>
      <c r="P8" s="31"/>
      <c r="R8" s="2">
        <v>5</v>
      </c>
      <c r="S8" s="32" t="s">
        <v>71</v>
      </c>
      <c r="T8" s="8"/>
      <c r="U8" s="7">
        <v>2</v>
      </c>
      <c r="V8" s="7">
        <v>3</v>
      </c>
      <c r="W8" s="7"/>
      <c r="X8" s="9"/>
      <c r="Y8" s="29">
        <f t="shared" si="7"/>
        <v>0</v>
      </c>
      <c r="Z8" s="7">
        <f t="shared" si="8"/>
        <v>4</v>
      </c>
      <c r="AA8" s="7">
        <f t="shared" si="9"/>
        <v>9</v>
      </c>
      <c r="AB8" s="7">
        <f t="shared" si="10"/>
        <v>0</v>
      </c>
      <c r="AC8" s="7">
        <f t="shared" si="11"/>
        <v>0</v>
      </c>
      <c r="AD8" s="7">
        <f t="shared" si="12"/>
        <v>13</v>
      </c>
      <c r="AE8" s="7">
        <v>5</v>
      </c>
      <c r="AF8" s="10">
        <f t="shared" si="13"/>
        <v>2.6</v>
      </c>
      <c r="AG8" s="31"/>
    </row>
    <row r="9" spans="1:33" ht="33.75" customHeight="1">
      <c r="A9" s="2">
        <v>6</v>
      </c>
      <c r="B9" s="32" t="s">
        <v>72</v>
      </c>
      <c r="C9" s="27">
        <v>1</v>
      </c>
      <c r="D9" s="27">
        <v>4</v>
      </c>
      <c r="E9" s="27">
        <v>3</v>
      </c>
      <c r="F9" s="27">
        <v>2</v>
      </c>
      <c r="G9" s="26"/>
      <c r="H9" s="29">
        <f t="shared" si="0"/>
        <v>1</v>
      </c>
      <c r="I9" s="7">
        <f t="shared" si="1"/>
        <v>8</v>
      </c>
      <c r="J9" s="7">
        <f t="shared" si="2"/>
        <v>9</v>
      </c>
      <c r="K9" s="7">
        <f t="shared" si="3"/>
        <v>8</v>
      </c>
      <c r="L9" s="7">
        <f t="shared" si="4"/>
        <v>0</v>
      </c>
      <c r="M9" s="7">
        <f t="shared" si="5"/>
        <v>26</v>
      </c>
      <c r="N9" s="7">
        <v>10</v>
      </c>
      <c r="O9" s="10">
        <f t="shared" si="6"/>
        <v>2.6</v>
      </c>
      <c r="P9" s="31"/>
      <c r="R9" s="2">
        <v>6</v>
      </c>
      <c r="S9" s="32" t="s">
        <v>72</v>
      </c>
      <c r="T9" s="8"/>
      <c r="U9" s="7">
        <v>2</v>
      </c>
      <c r="V9" s="7">
        <v>3</v>
      </c>
      <c r="W9" s="7"/>
      <c r="X9" s="9"/>
      <c r="Y9" s="29">
        <f t="shared" si="7"/>
        <v>0</v>
      </c>
      <c r="Z9" s="7">
        <f t="shared" si="8"/>
        <v>4</v>
      </c>
      <c r="AA9" s="7">
        <f t="shared" si="9"/>
        <v>9</v>
      </c>
      <c r="AB9" s="7">
        <f t="shared" si="10"/>
        <v>0</v>
      </c>
      <c r="AC9" s="7">
        <f t="shared" si="11"/>
        <v>0</v>
      </c>
      <c r="AD9" s="7">
        <f t="shared" si="12"/>
        <v>13</v>
      </c>
      <c r="AE9" s="7">
        <v>5</v>
      </c>
      <c r="AF9" s="10">
        <f t="shared" si="13"/>
        <v>2.6</v>
      </c>
      <c r="AG9" s="31"/>
    </row>
    <row r="10" spans="1:33" ht="33.75" customHeight="1">
      <c r="A10" s="2">
        <v>7</v>
      </c>
      <c r="B10" s="32" t="s">
        <v>73</v>
      </c>
      <c r="C10" s="26"/>
      <c r="D10" s="27">
        <v>6</v>
      </c>
      <c r="E10" s="27">
        <v>3</v>
      </c>
      <c r="F10" s="27">
        <v>1</v>
      </c>
      <c r="G10" s="26"/>
      <c r="H10" s="29">
        <f t="shared" si="0"/>
        <v>0</v>
      </c>
      <c r="I10" s="7">
        <f t="shared" si="1"/>
        <v>12</v>
      </c>
      <c r="J10" s="7">
        <f t="shared" si="2"/>
        <v>9</v>
      </c>
      <c r="K10" s="7">
        <f t="shared" si="3"/>
        <v>4</v>
      </c>
      <c r="L10" s="7">
        <f t="shared" si="4"/>
        <v>0</v>
      </c>
      <c r="M10" s="7">
        <f t="shared" si="5"/>
        <v>25</v>
      </c>
      <c r="N10" s="7">
        <v>10</v>
      </c>
      <c r="O10" s="10">
        <f t="shared" si="6"/>
        <v>2.5</v>
      </c>
      <c r="P10" s="31"/>
      <c r="R10" s="2">
        <v>7</v>
      </c>
      <c r="S10" s="32" t="s">
        <v>73</v>
      </c>
      <c r="T10" s="8"/>
      <c r="U10" s="7">
        <v>2</v>
      </c>
      <c r="V10" s="7">
        <v>2</v>
      </c>
      <c r="W10" s="7">
        <v>1</v>
      </c>
      <c r="X10" s="9"/>
      <c r="Y10" s="29">
        <f t="shared" si="7"/>
        <v>0</v>
      </c>
      <c r="Z10" s="7">
        <f t="shared" si="8"/>
        <v>4</v>
      </c>
      <c r="AA10" s="7">
        <f t="shared" si="9"/>
        <v>6</v>
      </c>
      <c r="AB10" s="7">
        <f t="shared" si="10"/>
        <v>4</v>
      </c>
      <c r="AC10" s="7">
        <f t="shared" si="11"/>
        <v>0</v>
      </c>
      <c r="AD10" s="7">
        <f t="shared" si="12"/>
        <v>14</v>
      </c>
      <c r="AE10" s="7">
        <v>5</v>
      </c>
      <c r="AF10" s="10">
        <f t="shared" si="13"/>
        <v>2.8</v>
      </c>
      <c r="AG10" s="31"/>
    </row>
    <row r="11" spans="1:33" ht="33.75" customHeight="1">
      <c r="A11" s="2">
        <v>8</v>
      </c>
      <c r="B11" s="32" t="s">
        <v>74</v>
      </c>
      <c r="C11" s="27">
        <v>1</v>
      </c>
      <c r="D11" s="27">
        <v>7</v>
      </c>
      <c r="E11" s="27">
        <v>1</v>
      </c>
      <c r="F11" s="27">
        <v>1</v>
      </c>
      <c r="G11" s="26"/>
      <c r="H11" s="29">
        <f t="shared" si="0"/>
        <v>1</v>
      </c>
      <c r="I11" s="7">
        <f t="shared" si="1"/>
        <v>14</v>
      </c>
      <c r="J11" s="7">
        <f t="shared" si="2"/>
        <v>3</v>
      </c>
      <c r="K11" s="7">
        <f t="shared" si="3"/>
        <v>4</v>
      </c>
      <c r="L11" s="7">
        <f t="shared" si="4"/>
        <v>0</v>
      </c>
      <c r="M11" s="7">
        <f t="shared" si="5"/>
        <v>22</v>
      </c>
      <c r="N11" s="7">
        <v>10</v>
      </c>
      <c r="O11" s="10">
        <f t="shared" si="6"/>
        <v>2.2000000000000002</v>
      </c>
      <c r="P11" s="31"/>
      <c r="R11" s="2">
        <v>8</v>
      </c>
      <c r="S11" s="32" t="s">
        <v>74</v>
      </c>
      <c r="T11" s="8">
        <v>1</v>
      </c>
      <c r="U11" s="7">
        <v>1</v>
      </c>
      <c r="V11" s="7">
        <v>2</v>
      </c>
      <c r="W11" s="7">
        <v>1</v>
      </c>
      <c r="X11" s="9"/>
      <c r="Y11" s="29">
        <f t="shared" si="7"/>
        <v>1</v>
      </c>
      <c r="Z11" s="7">
        <f t="shared" si="8"/>
        <v>2</v>
      </c>
      <c r="AA11" s="7">
        <f t="shared" si="9"/>
        <v>6</v>
      </c>
      <c r="AB11" s="7">
        <f t="shared" si="10"/>
        <v>4</v>
      </c>
      <c r="AC11" s="7">
        <f t="shared" si="11"/>
        <v>0</v>
      </c>
      <c r="AD11" s="7">
        <f t="shared" si="12"/>
        <v>13</v>
      </c>
      <c r="AE11" s="7">
        <v>5</v>
      </c>
      <c r="AF11" s="10">
        <f t="shared" si="13"/>
        <v>2.6</v>
      </c>
      <c r="AG11" s="31"/>
    </row>
    <row r="12" spans="1:33" ht="33.75" customHeight="1">
      <c r="A12" s="2">
        <v>9</v>
      </c>
      <c r="B12" s="32" t="s">
        <v>75</v>
      </c>
      <c r="C12" s="27">
        <v>1</v>
      </c>
      <c r="D12" s="27">
        <v>7</v>
      </c>
      <c r="E12" s="27">
        <v>2</v>
      </c>
      <c r="F12" s="26"/>
      <c r="G12" s="26"/>
      <c r="H12" s="29">
        <f t="shared" si="0"/>
        <v>1</v>
      </c>
      <c r="I12" s="7">
        <f t="shared" si="1"/>
        <v>14</v>
      </c>
      <c r="J12" s="7">
        <f t="shared" si="2"/>
        <v>6</v>
      </c>
      <c r="K12" s="7">
        <f t="shared" si="3"/>
        <v>0</v>
      </c>
      <c r="L12" s="7">
        <f t="shared" si="4"/>
        <v>0</v>
      </c>
      <c r="M12" s="7">
        <f t="shared" si="5"/>
        <v>21</v>
      </c>
      <c r="N12" s="7">
        <v>10</v>
      </c>
      <c r="O12" s="10">
        <f t="shared" si="6"/>
        <v>2.1</v>
      </c>
      <c r="P12" s="31"/>
      <c r="R12" s="2">
        <v>9</v>
      </c>
      <c r="S12" s="32" t="s">
        <v>75</v>
      </c>
      <c r="T12" s="8"/>
      <c r="U12" s="7">
        <v>4</v>
      </c>
      <c r="V12" s="7">
        <v>1</v>
      </c>
      <c r="W12" s="7"/>
      <c r="X12" s="9"/>
      <c r="Y12" s="29">
        <f t="shared" si="7"/>
        <v>0</v>
      </c>
      <c r="Z12" s="7">
        <f t="shared" si="8"/>
        <v>8</v>
      </c>
      <c r="AA12" s="7">
        <f t="shared" si="9"/>
        <v>3</v>
      </c>
      <c r="AB12" s="7">
        <f t="shared" si="10"/>
        <v>0</v>
      </c>
      <c r="AC12" s="7">
        <f t="shared" si="11"/>
        <v>0</v>
      </c>
      <c r="AD12" s="7">
        <f t="shared" si="12"/>
        <v>11</v>
      </c>
      <c r="AE12" s="7">
        <v>5</v>
      </c>
      <c r="AF12" s="10">
        <f t="shared" si="13"/>
        <v>2.2000000000000002</v>
      </c>
      <c r="AG12" s="31"/>
    </row>
    <row r="13" spans="1:33" ht="33.75" customHeight="1" thickBot="1">
      <c r="A13" s="2">
        <v>10</v>
      </c>
      <c r="B13" s="32" t="s">
        <v>76</v>
      </c>
      <c r="C13" s="27">
        <v>1</v>
      </c>
      <c r="D13" s="27">
        <v>6</v>
      </c>
      <c r="E13" s="27">
        <v>1</v>
      </c>
      <c r="F13" s="27">
        <v>2</v>
      </c>
      <c r="G13" s="26"/>
      <c r="H13" s="29">
        <f t="shared" si="0"/>
        <v>1</v>
      </c>
      <c r="I13" s="7">
        <f t="shared" si="1"/>
        <v>12</v>
      </c>
      <c r="J13" s="7">
        <f t="shared" si="2"/>
        <v>3</v>
      </c>
      <c r="K13" s="7">
        <f t="shared" si="3"/>
        <v>8</v>
      </c>
      <c r="L13" s="7">
        <f t="shared" si="4"/>
        <v>0</v>
      </c>
      <c r="M13" s="7">
        <f t="shared" si="5"/>
        <v>24</v>
      </c>
      <c r="N13" s="7">
        <v>10</v>
      </c>
      <c r="O13" s="10">
        <f t="shared" si="6"/>
        <v>2.4</v>
      </c>
      <c r="P13" s="31">
        <f>O14/10</f>
        <v>2.8200000000000003</v>
      </c>
      <c r="R13" s="2">
        <v>10</v>
      </c>
      <c r="S13" s="32" t="s">
        <v>76</v>
      </c>
      <c r="T13" s="11"/>
      <c r="U13" s="12">
        <v>2</v>
      </c>
      <c r="V13" s="12">
        <v>3</v>
      </c>
      <c r="W13" s="12"/>
      <c r="X13" s="13"/>
      <c r="Y13" s="29">
        <f t="shared" si="7"/>
        <v>0</v>
      </c>
      <c r="Z13" s="7">
        <f t="shared" si="8"/>
        <v>4</v>
      </c>
      <c r="AA13" s="7">
        <f t="shared" si="9"/>
        <v>9</v>
      </c>
      <c r="AB13" s="7">
        <f t="shared" si="10"/>
        <v>0</v>
      </c>
      <c r="AC13" s="7">
        <f t="shared" si="11"/>
        <v>0</v>
      </c>
      <c r="AD13" s="7">
        <f t="shared" si="12"/>
        <v>13</v>
      </c>
      <c r="AE13" s="7">
        <v>5</v>
      </c>
      <c r="AF13" s="10">
        <f t="shared" si="13"/>
        <v>2.6</v>
      </c>
      <c r="AG13" s="31">
        <f>AF14/10</f>
        <v>2.8400000000000003</v>
      </c>
    </row>
    <row r="14" spans="1:33">
      <c r="A14" s="31"/>
      <c r="B14" s="31"/>
      <c r="O14" s="31">
        <f>SUM(O4:O13)</f>
        <v>28.200000000000003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28.400000000000002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67</v>
      </c>
      <c r="C17" s="8"/>
      <c r="D17" s="7"/>
      <c r="E17" s="7">
        <v>4</v>
      </c>
      <c r="F17" s="7">
        <v>4</v>
      </c>
      <c r="G17" s="9">
        <v>2</v>
      </c>
      <c r="H17" s="29">
        <f>C17*1</f>
        <v>0</v>
      </c>
      <c r="I17" s="7">
        <f>D17*2</f>
        <v>0</v>
      </c>
      <c r="J17" s="7">
        <f>E17*3</f>
        <v>12</v>
      </c>
      <c r="K17" s="7">
        <f>F17*4</f>
        <v>16</v>
      </c>
      <c r="L17" s="7">
        <f>G17*5</f>
        <v>10</v>
      </c>
      <c r="M17" s="7">
        <f>SUM(H17:L17)</f>
        <v>38</v>
      </c>
      <c r="N17" s="7">
        <v>10</v>
      </c>
      <c r="O17" s="10">
        <f>M17/N17</f>
        <v>3.8</v>
      </c>
      <c r="P17" s="31"/>
      <c r="R17" s="167" t="s">
        <v>117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68</v>
      </c>
      <c r="C18" s="8"/>
      <c r="D18" s="7"/>
      <c r="E18" s="7"/>
      <c r="F18" s="7">
        <v>6</v>
      </c>
      <c r="G18" s="9">
        <v>4</v>
      </c>
      <c r="H18" s="29">
        <f t="shared" ref="H18:H26" si="14">C18*1</f>
        <v>0</v>
      </c>
      <c r="I18" s="7">
        <f t="shared" ref="I18:I26" si="15">D18*2</f>
        <v>0</v>
      </c>
      <c r="J18" s="7">
        <f t="shared" ref="J18:J26" si="16">E18*3</f>
        <v>0</v>
      </c>
      <c r="K18" s="7">
        <f t="shared" ref="K18:K26" si="17">F18*4</f>
        <v>24</v>
      </c>
      <c r="L18" s="7">
        <f t="shared" ref="L18:L26" si="18">G18*5</f>
        <v>20</v>
      </c>
      <c r="M18" s="7">
        <f t="shared" ref="M18:M26" si="19">SUM(H18:L18)</f>
        <v>44</v>
      </c>
      <c r="N18" s="7">
        <v>10</v>
      </c>
      <c r="O18" s="10">
        <f t="shared" ref="O18:O26" si="20">M18/N18</f>
        <v>4.4000000000000004</v>
      </c>
      <c r="P18" s="31"/>
      <c r="R18" s="167" t="s">
        <v>118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69</v>
      </c>
      <c r="C19" s="8"/>
      <c r="D19" s="7"/>
      <c r="E19" s="7">
        <v>4</v>
      </c>
      <c r="F19" s="7">
        <v>3</v>
      </c>
      <c r="G19" s="9">
        <v>3</v>
      </c>
      <c r="H19" s="29">
        <f t="shared" si="14"/>
        <v>0</v>
      </c>
      <c r="I19" s="7">
        <f t="shared" si="15"/>
        <v>0</v>
      </c>
      <c r="J19" s="7">
        <f t="shared" si="16"/>
        <v>12</v>
      </c>
      <c r="K19" s="7">
        <f t="shared" si="17"/>
        <v>12</v>
      </c>
      <c r="L19" s="7">
        <f t="shared" si="18"/>
        <v>15</v>
      </c>
      <c r="M19" s="7">
        <f t="shared" si="19"/>
        <v>39</v>
      </c>
      <c r="N19" s="7">
        <v>10</v>
      </c>
      <c r="O19" s="10">
        <f t="shared" si="20"/>
        <v>3.9</v>
      </c>
      <c r="P19" s="31"/>
      <c r="R19" s="167" t="s">
        <v>119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70</v>
      </c>
      <c r="C20" s="8"/>
      <c r="D20" s="7"/>
      <c r="E20" s="7">
        <v>4</v>
      </c>
      <c r="F20" s="7">
        <v>6</v>
      </c>
      <c r="G20" s="9"/>
      <c r="H20" s="29">
        <f t="shared" si="14"/>
        <v>0</v>
      </c>
      <c r="I20" s="7">
        <f t="shared" si="15"/>
        <v>0</v>
      </c>
      <c r="J20" s="7">
        <f t="shared" si="16"/>
        <v>12</v>
      </c>
      <c r="K20" s="7">
        <f t="shared" si="17"/>
        <v>24</v>
      </c>
      <c r="L20" s="7">
        <f t="shared" si="18"/>
        <v>0</v>
      </c>
      <c r="M20" s="7">
        <f t="shared" si="19"/>
        <v>36</v>
      </c>
      <c r="N20" s="7">
        <v>10</v>
      </c>
      <c r="O20" s="10">
        <f t="shared" si="20"/>
        <v>3.6</v>
      </c>
      <c r="P20" s="31"/>
      <c r="R20" s="167" t="s">
        <v>120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71</v>
      </c>
      <c r="C21" s="8"/>
      <c r="D21" s="7"/>
      <c r="E21" s="7">
        <v>4</v>
      </c>
      <c r="F21" s="7">
        <v>3</v>
      </c>
      <c r="G21" s="9">
        <v>3</v>
      </c>
      <c r="H21" s="29">
        <f t="shared" si="14"/>
        <v>0</v>
      </c>
      <c r="I21" s="7">
        <f t="shared" si="15"/>
        <v>0</v>
      </c>
      <c r="J21" s="7">
        <f t="shared" si="16"/>
        <v>12</v>
      </c>
      <c r="K21" s="7">
        <f t="shared" si="17"/>
        <v>12</v>
      </c>
      <c r="L21" s="7">
        <f t="shared" si="18"/>
        <v>15</v>
      </c>
      <c r="M21" s="7">
        <f t="shared" si="19"/>
        <v>39</v>
      </c>
      <c r="N21" s="7">
        <v>10</v>
      </c>
      <c r="O21" s="10">
        <f t="shared" si="20"/>
        <v>3.9</v>
      </c>
      <c r="P21" s="31"/>
      <c r="R21" s="169" t="s">
        <v>121</v>
      </c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72</v>
      </c>
      <c r="C22" s="8"/>
      <c r="D22" s="7"/>
      <c r="E22" s="7">
        <v>6</v>
      </c>
      <c r="F22" s="7">
        <v>4</v>
      </c>
      <c r="G22" s="9"/>
      <c r="H22" s="29">
        <f t="shared" si="14"/>
        <v>0</v>
      </c>
      <c r="I22" s="7">
        <f t="shared" si="15"/>
        <v>0</v>
      </c>
      <c r="J22" s="7">
        <f t="shared" si="16"/>
        <v>18</v>
      </c>
      <c r="K22" s="7">
        <f t="shared" si="17"/>
        <v>16</v>
      </c>
      <c r="L22" s="7">
        <f t="shared" si="18"/>
        <v>0</v>
      </c>
      <c r="M22" s="7">
        <f t="shared" si="19"/>
        <v>34</v>
      </c>
      <c r="N22" s="7">
        <v>10</v>
      </c>
      <c r="O22" s="10">
        <f t="shared" si="20"/>
        <v>3.4</v>
      </c>
      <c r="P22" s="31"/>
      <c r="R22" s="169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73</v>
      </c>
      <c r="C23" s="8"/>
      <c r="D23" s="7">
        <v>2</v>
      </c>
      <c r="E23" s="7">
        <v>7</v>
      </c>
      <c r="F23" s="7">
        <v>1</v>
      </c>
      <c r="G23" s="9"/>
      <c r="H23" s="29">
        <f t="shared" si="14"/>
        <v>0</v>
      </c>
      <c r="I23" s="7">
        <f t="shared" si="15"/>
        <v>4</v>
      </c>
      <c r="J23" s="7">
        <f t="shared" si="16"/>
        <v>21</v>
      </c>
      <c r="K23" s="7">
        <f t="shared" si="17"/>
        <v>4</v>
      </c>
      <c r="L23" s="7">
        <f t="shared" si="18"/>
        <v>0</v>
      </c>
      <c r="M23" s="7">
        <f t="shared" si="19"/>
        <v>29</v>
      </c>
      <c r="N23" s="7">
        <v>10</v>
      </c>
      <c r="O23" s="10">
        <f t="shared" si="20"/>
        <v>2.9</v>
      </c>
      <c r="P23" s="31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1:33" ht="33.75" customHeight="1">
      <c r="A24" s="2">
        <v>8</v>
      </c>
      <c r="B24" s="32" t="s">
        <v>74</v>
      </c>
      <c r="C24" s="8"/>
      <c r="D24" s="7">
        <v>2</v>
      </c>
      <c r="E24" s="7">
        <v>2</v>
      </c>
      <c r="F24" s="7">
        <v>6</v>
      </c>
      <c r="G24" s="9"/>
      <c r="H24" s="29">
        <f t="shared" si="14"/>
        <v>0</v>
      </c>
      <c r="I24" s="7">
        <f t="shared" si="15"/>
        <v>4</v>
      </c>
      <c r="J24" s="7">
        <f t="shared" si="16"/>
        <v>6</v>
      </c>
      <c r="K24" s="7">
        <f t="shared" si="17"/>
        <v>24</v>
      </c>
      <c r="L24" s="7">
        <f t="shared" si="18"/>
        <v>0</v>
      </c>
      <c r="M24" s="7">
        <f t="shared" si="19"/>
        <v>34</v>
      </c>
      <c r="N24" s="7">
        <v>10</v>
      </c>
      <c r="O24" s="10">
        <f t="shared" si="20"/>
        <v>3.4</v>
      </c>
      <c r="P24" s="31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75</v>
      </c>
      <c r="C25" s="8"/>
      <c r="D25" s="7">
        <v>4</v>
      </c>
      <c r="E25" s="7">
        <v>1</v>
      </c>
      <c r="F25" s="7">
        <v>5</v>
      </c>
      <c r="G25" s="9"/>
      <c r="H25" s="29">
        <f t="shared" si="14"/>
        <v>0</v>
      </c>
      <c r="I25" s="7">
        <f t="shared" si="15"/>
        <v>8</v>
      </c>
      <c r="J25" s="7">
        <f t="shared" si="16"/>
        <v>3</v>
      </c>
      <c r="K25" s="7">
        <f t="shared" si="17"/>
        <v>20</v>
      </c>
      <c r="L25" s="7">
        <f t="shared" si="18"/>
        <v>0</v>
      </c>
      <c r="M25" s="7">
        <f t="shared" si="19"/>
        <v>31</v>
      </c>
      <c r="N25" s="7">
        <v>10</v>
      </c>
      <c r="O25" s="10">
        <f t="shared" si="20"/>
        <v>3.1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39"/>
    </row>
    <row r="26" spans="1:33" ht="33.75" customHeight="1" thickBot="1">
      <c r="A26" s="2">
        <v>10</v>
      </c>
      <c r="B26" s="32" t="s">
        <v>76</v>
      </c>
      <c r="C26" s="11"/>
      <c r="D26" s="12">
        <v>3</v>
      </c>
      <c r="E26" s="12">
        <v>4</v>
      </c>
      <c r="F26" s="12">
        <v>3</v>
      </c>
      <c r="G26" s="13"/>
      <c r="H26" s="29">
        <f t="shared" si="14"/>
        <v>0</v>
      </c>
      <c r="I26" s="7">
        <f t="shared" si="15"/>
        <v>6</v>
      </c>
      <c r="J26" s="7">
        <f t="shared" si="16"/>
        <v>12</v>
      </c>
      <c r="K26" s="7">
        <f t="shared" si="17"/>
        <v>12</v>
      </c>
      <c r="L26" s="7">
        <f t="shared" si="18"/>
        <v>0</v>
      </c>
      <c r="M26" s="7">
        <f t="shared" si="19"/>
        <v>30</v>
      </c>
      <c r="N26" s="7">
        <v>10</v>
      </c>
      <c r="O26" s="10">
        <f t="shared" si="20"/>
        <v>3</v>
      </c>
      <c r="P26" s="31">
        <f>O27/10</f>
        <v>3.5399999999999991</v>
      </c>
      <c r="R26" s="169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>
      <c r="A27" s="31"/>
      <c r="B27" s="31"/>
      <c r="O27" s="31">
        <f>SUM(O17:O26)</f>
        <v>35.399999999999991</v>
      </c>
      <c r="P27" s="31"/>
    </row>
  </sheetData>
  <mergeCells count="14">
    <mergeCell ref="A3:B3"/>
    <mergeCell ref="R3:S3"/>
    <mergeCell ref="A16:B16"/>
    <mergeCell ref="R15:S16"/>
    <mergeCell ref="R23:AG23"/>
    <mergeCell ref="R24:AG24"/>
    <mergeCell ref="R25:AF25"/>
    <mergeCell ref="R26:AG26"/>
    <mergeCell ref="R17:AG17"/>
    <mergeCell ref="R18:AG18"/>
    <mergeCell ref="R19:AG19"/>
    <mergeCell ref="R20:AG20"/>
    <mergeCell ref="R21:AG21"/>
    <mergeCell ref="R22:AG22"/>
  </mergeCells>
  <phoneticPr fontId="1" type="noConversion"/>
  <pageMargins left="0" right="0" top="0" bottom="0" header="0" footer="0"/>
  <pageSetup paperSize="9"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10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92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58</v>
      </c>
      <c r="C4" s="27">
        <v>1</v>
      </c>
      <c r="D4" s="27">
        <v>6</v>
      </c>
      <c r="E4" s="27">
        <v>2</v>
      </c>
      <c r="F4" s="27">
        <v>1</v>
      </c>
      <c r="G4" s="26"/>
      <c r="H4" s="29">
        <f>C4*1</f>
        <v>1</v>
      </c>
      <c r="I4" s="7">
        <f>D4*2</f>
        <v>12</v>
      </c>
      <c r="J4" s="7">
        <f>E4*3</f>
        <v>6</v>
      </c>
      <c r="K4" s="7">
        <f>F4*4</f>
        <v>4</v>
      </c>
      <c r="L4" s="7">
        <f>G4*5</f>
        <v>0</v>
      </c>
      <c r="M4" s="7">
        <f>SUM(H4:L4)</f>
        <v>23</v>
      </c>
      <c r="N4" s="7">
        <v>10</v>
      </c>
      <c r="O4" s="10">
        <f>M4/N4</f>
        <v>2.2999999999999998</v>
      </c>
      <c r="P4" s="31"/>
      <c r="R4" s="2">
        <v>1</v>
      </c>
      <c r="S4" s="32" t="s">
        <v>58</v>
      </c>
      <c r="T4" s="8"/>
      <c r="U4" s="7">
        <v>3</v>
      </c>
      <c r="V4" s="7">
        <v>2</v>
      </c>
      <c r="W4" s="7"/>
      <c r="X4" s="9"/>
      <c r="Y4" s="29">
        <f>T4*1</f>
        <v>0</v>
      </c>
      <c r="Z4" s="7">
        <f>U4*2</f>
        <v>6</v>
      </c>
      <c r="AA4" s="7">
        <f>V4*3</f>
        <v>6</v>
      </c>
      <c r="AB4" s="7">
        <f>W4*4</f>
        <v>0</v>
      </c>
      <c r="AC4" s="7">
        <f>X4*5</f>
        <v>0</v>
      </c>
      <c r="AD4" s="7">
        <f>SUM(Y4:AC4)</f>
        <v>12</v>
      </c>
      <c r="AE4" s="7">
        <v>5</v>
      </c>
      <c r="AF4" s="10">
        <f>AD4/AE4</f>
        <v>2.4</v>
      </c>
      <c r="AG4" s="31"/>
    </row>
    <row r="5" spans="1:33" ht="33.75" customHeight="1">
      <c r="A5" s="2">
        <v>2</v>
      </c>
      <c r="B5" s="32" t="s">
        <v>59</v>
      </c>
      <c r="C5" s="26"/>
      <c r="D5" s="27">
        <v>1</v>
      </c>
      <c r="E5" s="27">
        <v>5</v>
      </c>
      <c r="F5" s="27">
        <v>4</v>
      </c>
      <c r="G5" s="26"/>
      <c r="H5" s="29">
        <f t="shared" ref="H5:H13" si="0">C5*1</f>
        <v>0</v>
      </c>
      <c r="I5" s="7">
        <f t="shared" ref="I5:I13" si="1">D5*2</f>
        <v>2</v>
      </c>
      <c r="J5" s="7">
        <f t="shared" ref="J5:J13" si="2">E5*3</f>
        <v>15</v>
      </c>
      <c r="K5" s="7">
        <f t="shared" ref="K5:K13" si="3">F5*4</f>
        <v>16</v>
      </c>
      <c r="L5" s="7">
        <f t="shared" ref="L5:L13" si="4">G5*5</f>
        <v>0</v>
      </c>
      <c r="M5" s="7">
        <f t="shared" ref="M5:M13" si="5">SUM(H5:L5)</f>
        <v>33</v>
      </c>
      <c r="N5" s="7">
        <v>10</v>
      </c>
      <c r="O5" s="10">
        <f t="shared" ref="O5:O13" si="6">M5/N5</f>
        <v>3.3</v>
      </c>
      <c r="P5" s="31"/>
      <c r="R5" s="2">
        <v>2</v>
      </c>
      <c r="S5" s="32" t="s">
        <v>59</v>
      </c>
      <c r="T5" s="8"/>
      <c r="U5" s="7">
        <v>2</v>
      </c>
      <c r="V5" s="7">
        <v>2</v>
      </c>
      <c r="W5" s="7">
        <v>1</v>
      </c>
      <c r="X5" s="9"/>
      <c r="Y5" s="29">
        <f t="shared" ref="Y5:Y13" si="7">T5*1</f>
        <v>0</v>
      </c>
      <c r="Z5" s="7">
        <f t="shared" ref="Z5:Z13" si="8">U5*2</f>
        <v>4</v>
      </c>
      <c r="AA5" s="7">
        <f t="shared" ref="AA5:AA13" si="9">V5*3</f>
        <v>6</v>
      </c>
      <c r="AB5" s="7">
        <f t="shared" ref="AB5:AB13" si="10">W5*4</f>
        <v>4</v>
      </c>
      <c r="AC5" s="7">
        <f t="shared" ref="AC5:AC13" si="11">X5*5</f>
        <v>0</v>
      </c>
      <c r="AD5" s="7">
        <f t="shared" ref="AD5:AD13" si="12">SUM(Y5:AC5)</f>
        <v>14</v>
      </c>
      <c r="AE5" s="7">
        <v>5</v>
      </c>
      <c r="AF5" s="10">
        <f t="shared" ref="AF5:AF13" si="13">AD5/AE5</f>
        <v>2.8</v>
      </c>
      <c r="AG5" s="31"/>
    </row>
    <row r="6" spans="1:33" ht="33.75" customHeight="1">
      <c r="A6" s="2">
        <v>3</v>
      </c>
      <c r="B6" s="32" t="s">
        <v>60</v>
      </c>
      <c r="C6" s="27">
        <v>1</v>
      </c>
      <c r="D6" s="27">
        <v>6</v>
      </c>
      <c r="E6" s="27">
        <v>3</v>
      </c>
      <c r="F6" s="26"/>
      <c r="G6" s="26"/>
      <c r="H6" s="29">
        <f t="shared" si="0"/>
        <v>1</v>
      </c>
      <c r="I6" s="7">
        <f t="shared" si="1"/>
        <v>12</v>
      </c>
      <c r="J6" s="7">
        <f t="shared" si="2"/>
        <v>9</v>
      </c>
      <c r="K6" s="7">
        <f t="shared" si="3"/>
        <v>0</v>
      </c>
      <c r="L6" s="7">
        <f t="shared" si="4"/>
        <v>0</v>
      </c>
      <c r="M6" s="7">
        <f t="shared" si="5"/>
        <v>22</v>
      </c>
      <c r="N6" s="7">
        <v>10</v>
      </c>
      <c r="O6" s="10">
        <f t="shared" si="6"/>
        <v>2.2000000000000002</v>
      </c>
      <c r="P6" s="31"/>
      <c r="R6" s="2">
        <v>3</v>
      </c>
      <c r="S6" s="32" t="s">
        <v>60</v>
      </c>
      <c r="T6" s="8"/>
      <c r="U6" s="7">
        <v>2</v>
      </c>
      <c r="V6" s="7">
        <v>2</v>
      </c>
      <c r="W6" s="7"/>
      <c r="X6" s="9">
        <v>1</v>
      </c>
      <c r="Y6" s="29">
        <f t="shared" si="7"/>
        <v>0</v>
      </c>
      <c r="Z6" s="7">
        <f t="shared" si="8"/>
        <v>4</v>
      </c>
      <c r="AA6" s="7">
        <f t="shared" si="9"/>
        <v>6</v>
      </c>
      <c r="AB6" s="7">
        <f t="shared" si="10"/>
        <v>0</v>
      </c>
      <c r="AC6" s="7">
        <f t="shared" si="11"/>
        <v>5</v>
      </c>
      <c r="AD6" s="7">
        <f t="shared" si="12"/>
        <v>15</v>
      </c>
      <c r="AE6" s="7">
        <v>5</v>
      </c>
      <c r="AF6" s="10">
        <f t="shared" si="13"/>
        <v>3</v>
      </c>
      <c r="AG6" s="31"/>
    </row>
    <row r="7" spans="1:33" ht="33.75" customHeight="1">
      <c r="A7" s="2">
        <v>4</v>
      </c>
      <c r="B7" s="32" t="s">
        <v>61</v>
      </c>
      <c r="C7" s="26"/>
      <c r="D7" s="26"/>
      <c r="E7" s="26"/>
      <c r="F7" s="27">
        <v>7</v>
      </c>
      <c r="G7" s="27">
        <v>3</v>
      </c>
      <c r="H7" s="29">
        <f t="shared" si="0"/>
        <v>0</v>
      </c>
      <c r="I7" s="7">
        <f t="shared" si="1"/>
        <v>0</v>
      </c>
      <c r="J7" s="7">
        <f t="shared" si="2"/>
        <v>0</v>
      </c>
      <c r="K7" s="7">
        <f t="shared" si="3"/>
        <v>28</v>
      </c>
      <c r="L7" s="7">
        <f t="shared" si="4"/>
        <v>15</v>
      </c>
      <c r="M7" s="7">
        <f t="shared" si="5"/>
        <v>43</v>
      </c>
      <c r="N7" s="7">
        <v>10</v>
      </c>
      <c r="O7" s="10">
        <f t="shared" si="6"/>
        <v>4.3</v>
      </c>
      <c r="P7" s="31"/>
      <c r="R7" s="2">
        <v>4</v>
      </c>
      <c r="S7" s="32" t="s">
        <v>61</v>
      </c>
      <c r="T7" s="8"/>
      <c r="U7" s="7">
        <v>1</v>
      </c>
      <c r="V7" s="7">
        <v>2</v>
      </c>
      <c r="W7" s="7">
        <v>1</v>
      </c>
      <c r="X7" s="9">
        <v>1</v>
      </c>
      <c r="Y7" s="29">
        <f t="shared" si="7"/>
        <v>0</v>
      </c>
      <c r="Z7" s="7">
        <f t="shared" si="8"/>
        <v>2</v>
      </c>
      <c r="AA7" s="7">
        <f t="shared" si="9"/>
        <v>6</v>
      </c>
      <c r="AB7" s="7">
        <f t="shared" si="10"/>
        <v>4</v>
      </c>
      <c r="AC7" s="7">
        <f t="shared" si="11"/>
        <v>5</v>
      </c>
      <c r="AD7" s="7">
        <f t="shared" si="12"/>
        <v>17</v>
      </c>
      <c r="AE7" s="7">
        <v>5</v>
      </c>
      <c r="AF7" s="10">
        <f t="shared" si="13"/>
        <v>3.4</v>
      </c>
      <c r="AG7" s="31"/>
    </row>
    <row r="8" spans="1:33" ht="33.75" customHeight="1">
      <c r="A8" s="2">
        <v>5</v>
      </c>
      <c r="B8" s="32" t="s">
        <v>62</v>
      </c>
      <c r="C8" s="27">
        <v>1</v>
      </c>
      <c r="D8" s="26"/>
      <c r="E8" s="27">
        <v>1</v>
      </c>
      <c r="F8" s="27">
        <v>6</v>
      </c>
      <c r="G8" s="27">
        <v>2</v>
      </c>
      <c r="H8" s="29">
        <f t="shared" si="0"/>
        <v>1</v>
      </c>
      <c r="I8" s="7">
        <f t="shared" si="1"/>
        <v>0</v>
      </c>
      <c r="J8" s="7">
        <f t="shared" si="2"/>
        <v>3</v>
      </c>
      <c r="K8" s="7">
        <f t="shared" si="3"/>
        <v>24</v>
      </c>
      <c r="L8" s="7">
        <f t="shared" si="4"/>
        <v>10</v>
      </c>
      <c r="M8" s="7">
        <f t="shared" si="5"/>
        <v>38</v>
      </c>
      <c r="N8" s="7">
        <v>10</v>
      </c>
      <c r="O8" s="10">
        <f t="shared" si="6"/>
        <v>3.8</v>
      </c>
      <c r="P8" s="31"/>
      <c r="R8" s="2">
        <v>5</v>
      </c>
      <c r="S8" s="32" t="s">
        <v>62</v>
      </c>
      <c r="T8" s="8"/>
      <c r="U8" s="7"/>
      <c r="V8" s="7">
        <v>3</v>
      </c>
      <c r="W8" s="7">
        <v>1</v>
      </c>
      <c r="X8" s="9">
        <v>1</v>
      </c>
      <c r="Y8" s="29">
        <f t="shared" si="7"/>
        <v>0</v>
      </c>
      <c r="Z8" s="7">
        <f t="shared" si="8"/>
        <v>0</v>
      </c>
      <c r="AA8" s="7">
        <f t="shared" si="9"/>
        <v>9</v>
      </c>
      <c r="AB8" s="7">
        <f t="shared" si="10"/>
        <v>4</v>
      </c>
      <c r="AC8" s="7">
        <f t="shared" si="11"/>
        <v>5</v>
      </c>
      <c r="AD8" s="7">
        <f t="shared" si="12"/>
        <v>18</v>
      </c>
      <c r="AE8" s="7">
        <v>5</v>
      </c>
      <c r="AF8" s="10">
        <f t="shared" si="13"/>
        <v>3.6</v>
      </c>
      <c r="AG8" s="31"/>
    </row>
    <row r="9" spans="1:33" ht="33.75" customHeight="1">
      <c r="A9" s="2">
        <v>6</v>
      </c>
      <c r="B9" s="33" t="s">
        <v>87</v>
      </c>
      <c r="C9" s="27">
        <v>2</v>
      </c>
      <c r="D9" s="27">
        <v>2</v>
      </c>
      <c r="E9" s="27">
        <v>3</v>
      </c>
      <c r="F9" s="27">
        <v>2</v>
      </c>
      <c r="G9" s="27">
        <v>1</v>
      </c>
      <c r="H9" s="29">
        <f t="shared" si="0"/>
        <v>2</v>
      </c>
      <c r="I9" s="7">
        <f t="shared" si="1"/>
        <v>4</v>
      </c>
      <c r="J9" s="7">
        <f t="shared" si="2"/>
        <v>9</v>
      </c>
      <c r="K9" s="7">
        <f t="shared" si="3"/>
        <v>8</v>
      </c>
      <c r="L9" s="7">
        <f t="shared" si="4"/>
        <v>5</v>
      </c>
      <c r="M9" s="7">
        <f t="shared" si="5"/>
        <v>28</v>
      </c>
      <c r="N9" s="7">
        <v>10</v>
      </c>
      <c r="O9" s="10">
        <f t="shared" si="6"/>
        <v>2.8</v>
      </c>
      <c r="P9" s="31"/>
      <c r="R9" s="2">
        <v>6</v>
      </c>
      <c r="S9" s="33" t="s">
        <v>87</v>
      </c>
      <c r="T9" s="8"/>
      <c r="U9" s="7">
        <v>3</v>
      </c>
      <c r="V9" s="7">
        <v>2</v>
      </c>
      <c r="W9" s="7"/>
      <c r="X9" s="9"/>
      <c r="Y9" s="29">
        <f t="shared" si="7"/>
        <v>0</v>
      </c>
      <c r="Z9" s="7">
        <f t="shared" si="8"/>
        <v>6</v>
      </c>
      <c r="AA9" s="7">
        <f t="shared" si="9"/>
        <v>6</v>
      </c>
      <c r="AB9" s="7">
        <f t="shared" si="10"/>
        <v>0</v>
      </c>
      <c r="AC9" s="7">
        <f t="shared" si="11"/>
        <v>0</v>
      </c>
      <c r="AD9" s="7">
        <f t="shared" si="12"/>
        <v>12</v>
      </c>
      <c r="AE9" s="7">
        <v>5</v>
      </c>
      <c r="AF9" s="10">
        <f t="shared" si="13"/>
        <v>2.4</v>
      </c>
      <c r="AG9" s="31"/>
    </row>
    <row r="10" spans="1:33" ht="33.75" customHeight="1">
      <c r="A10" s="2">
        <v>7</v>
      </c>
      <c r="B10" s="32" t="s">
        <v>63</v>
      </c>
      <c r="C10" s="27">
        <v>1</v>
      </c>
      <c r="D10" s="27">
        <v>3</v>
      </c>
      <c r="E10" s="27">
        <v>4</v>
      </c>
      <c r="F10" s="27">
        <v>1</v>
      </c>
      <c r="G10" s="27">
        <v>1</v>
      </c>
      <c r="H10" s="29">
        <f t="shared" si="0"/>
        <v>1</v>
      </c>
      <c r="I10" s="7">
        <f t="shared" si="1"/>
        <v>6</v>
      </c>
      <c r="J10" s="7">
        <f t="shared" si="2"/>
        <v>12</v>
      </c>
      <c r="K10" s="7">
        <f t="shared" si="3"/>
        <v>4</v>
      </c>
      <c r="L10" s="7">
        <f t="shared" si="4"/>
        <v>5</v>
      </c>
      <c r="M10" s="7">
        <f t="shared" si="5"/>
        <v>28</v>
      </c>
      <c r="N10" s="7">
        <v>10</v>
      </c>
      <c r="O10" s="10">
        <f t="shared" si="6"/>
        <v>2.8</v>
      </c>
      <c r="P10" s="31"/>
      <c r="R10" s="2">
        <v>7</v>
      </c>
      <c r="S10" s="32" t="s">
        <v>63</v>
      </c>
      <c r="T10" s="8"/>
      <c r="U10" s="7">
        <v>3</v>
      </c>
      <c r="V10" s="7">
        <v>2</v>
      </c>
      <c r="W10" s="7"/>
      <c r="X10" s="9"/>
      <c r="Y10" s="29">
        <f t="shared" si="7"/>
        <v>0</v>
      </c>
      <c r="Z10" s="7">
        <f t="shared" si="8"/>
        <v>6</v>
      </c>
      <c r="AA10" s="7">
        <f t="shared" si="9"/>
        <v>6</v>
      </c>
      <c r="AB10" s="7">
        <f t="shared" si="10"/>
        <v>0</v>
      </c>
      <c r="AC10" s="7">
        <f t="shared" si="11"/>
        <v>0</v>
      </c>
      <c r="AD10" s="7">
        <f t="shared" si="12"/>
        <v>12</v>
      </c>
      <c r="AE10" s="7">
        <v>5</v>
      </c>
      <c r="AF10" s="10">
        <f t="shared" si="13"/>
        <v>2.4</v>
      </c>
      <c r="AG10" s="31"/>
    </row>
    <row r="11" spans="1:33" ht="33.75" customHeight="1">
      <c r="A11" s="2">
        <v>8</v>
      </c>
      <c r="B11" s="32" t="s">
        <v>64</v>
      </c>
      <c r="C11" s="27">
        <v>1</v>
      </c>
      <c r="D11" s="27">
        <v>2</v>
      </c>
      <c r="E11" s="27">
        <v>4</v>
      </c>
      <c r="F11" s="27">
        <v>2</v>
      </c>
      <c r="G11" s="27">
        <v>1</v>
      </c>
      <c r="H11" s="29">
        <f t="shared" si="0"/>
        <v>1</v>
      </c>
      <c r="I11" s="7">
        <f t="shared" si="1"/>
        <v>4</v>
      </c>
      <c r="J11" s="7">
        <f t="shared" si="2"/>
        <v>12</v>
      </c>
      <c r="K11" s="7">
        <f t="shared" si="3"/>
        <v>8</v>
      </c>
      <c r="L11" s="7">
        <f t="shared" si="4"/>
        <v>5</v>
      </c>
      <c r="M11" s="7">
        <f t="shared" si="5"/>
        <v>30</v>
      </c>
      <c r="N11" s="7">
        <v>10</v>
      </c>
      <c r="O11" s="10">
        <f t="shared" si="6"/>
        <v>3</v>
      </c>
      <c r="P11" s="31"/>
      <c r="R11" s="2">
        <v>8</v>
      </c>
      <c r="S11" s="32" t="s">
        <v>64</v>
      </c>
      <c r="T11" s="8"/>
      <c r="U11" s="7">
        <v>2</v>
      </c>
      <c r="V11" s="7">
        <v>3</v>
      </c>
      <c r="W11" s="7"/>
      <c r="X11" s="9"/>
      <c r="Y11" s="29">
        <f t="shared" si="7"/>
        <v>0</v>
      </c>
      <c r="Z11" s="7">
        <f t="shared" si="8"/>
        <v>4</v>
      </c>
      <c r="AA11" s="7">
        <f t="shared" si="9"/>
        <v>9</v>
      </c>
      <c r="AB11" s="7">
        <f t="shared" si="10"/>
        <v>0</v>
      </c>
      <c r="AC11" s="7">
        <f t="shared" si="11"/>
        <v>0</v>
      </c>
      <c r="AD11" s="7">
        <f t="shared" si="12"/>
        <v>13</v>
      </c>
      <c r="AE11" s="7">
        <v>5</v>
      </c>
      <c r="AF11" s="10">
        <f t="shared" si="13"/>
        <v>2.6</v>
      </c>
      <c r="AG11" s="31"/>
    </row>
    <row r="12" spans="1:33" ht="33.75" customHeight="1">
      <c r="A12" s="2">
        <v>9</v>
      </c>
      <c r="B12" s="32" t="s">
        <v>65</v>
      </c>
      <c r="C12" s="27">
        <v>1</v>
      </c>
      <c r="D12" s="27">
        <v>3</v>
      </c>
      <c r="E12" s="27">
        <v>4</v>
      </c>
      <c r="F12" s="27">
        <v>1</v>
      </c>
      <c r="G12" s="27">
        <v>1</v>
      </c>
      <c r="H12" s="29">
        <f t="shared" si="0"/>
        <v>1</v>
      </c>
      <c r="I12" s="7">
        <f t="shared" si="1"/>
        <v>6</v>
      </c>
      <c r="J12" s="7">
        <f t="shared" si="2"/>
        <v>12</v>
      </c>
      <c r="K12" s="7">
        <f t="shared" si="3"/>
        <v>4</v>
      </c>
      <c r="L12" s="7">
        <f t="shared" si="4"/>
        <v>5</v>
      </c>
      <c r="M12" s="7">
        <f t="shared" si="5"/>
        <v>28</v>
      </c>
      <c r="N12" s="7">
        <v>10</v>
      </c>
      <c r="O12" s="10">
        <f t="shared" si="6"/>
        <v>2.8</v>
      </c>
      <c r="P12" s="31"/>
      <c r="R12" s="2">
        <v>9</v>
      </c>
      <c r="S12" s="32" t="s">
        <v>65</v>
      </c>
      <c r="T12" s="8"/>
      <c r="U12" s="7">
        <v>3</v>
      </c>
      <c r="V12" s="7">
        <v>2</v>
      </c>
      <c r="W12" s="7"/>
      <c r="X12" s="9"/>
      <c r="Y12" s="29">
        <f t="shared" si="7"/>
        <v>0</v>
      </c>
      <c r="Z12" s="7">
        <f t="shared" si="8"/>
        <v>6</v>
      </c>
      <c r="AA12" s="7">
        <f t="shared" si="9"/>
        <v>6</v>
      </c>
      <c r="AB12" s="7">
        <f t="shared" si="10"/>
        <v>0</v>
      </c>
      <c r="AC12" s="7">
        <f t="shared" si="11"/>
        <v>0</v>
      </c>
      <c r="AD12" s="7">
        <f t="shared" si="12"/>
        <v>12</v>
      </c>
      <c r="AE12" s="7">
        <v>5</v>
      </c>
      <c r="AF12" s="10">
        <f t="shared" si="13"/>
        <v>2.4</v>
      </c>
      <c r="AG12" s="31"/>
    </row>
    <row r="13" spans="1:33" ht="33.75" customHeight="1" thickBot="1">
      <c r="A13" s="2">
        <v>10</v>
      </c>
      <c r="B13" s="32" t="s">
        <v>66</v>
      </c>
      <c r="C13" s="27">
        <v>1</v>
      </c>
      <c r="D13" s="27">
        <v>2</v>
      </c>
      <c r="E13" s="27">
        <v>5</v>
      </c>
      <c r="F13" s="27">
        <v>1</v>
      </c>
      <c r="G13" s="27">
        <v>1</v>
      </c>
      <c r="H13" s="29">
        <f t="shared" si="0"/>
        <v>1</v>
      </c>
      <c r="I13" s="7">
        <f t="shared" si="1"/>
        <v>4</v>
      </c>
      <c r="J13" s="7">
        <f t="shared" si="2"/>
        <v>15</v>
      </c>
      <c r="K13" s="7">
        <f t="shared" si="3"/>
        <v>4</v>
      </c>
      <c r="L13" s="7">
        <f t="shared" si="4"/>
        <v>5</v>
      </c>
      <c r="M13" s="7">
        <f t="shared" si="5"/>
        <v>29</v>
      </c>
      <c r="N13" s="7">
        <v>10</v>
      </c>
      <c r="O13" s="10">
        <f t="shared" si="6"/>
        <v>2.9</v>
      </c>
      <c r="P13" s="31">
        <f>O14/10</f>
        <v>3.02</v>
      </c>
      <c r="R13" s="2">
        <v>10</v>
      </c>
      <c r="S13" s="32" t="s">
        <v>66</v>
      </c>
      <c r="T13" s="11"/>
      <c r="U13" s="12"/>
      <c r="V13" s="12">
        <v>5</v>
      </c>
      <c r="W13" s="12"/>
      <c r="X13" s="13"/>
      <c r="Y13" s="29">
        <f t="shared" si="7"/>
        <v>0</v>
      </c>
      <c r="Z13" s="7">
        <f t="shared" si="8"/>
        <v>0</v>
      </c>
      <c r="AA13" s="7">
        <f t="shared" si="9"/>
        <v>15</v>
      </c>
      <c r="AB13" s="7">
        <f t="shared" si="10"/>
        <v>0</v>
      </c>
      <c r="AC13" s="7">
        <f t="shared" si="11"/>
        <v>0</v>
      </c>
      <c r="AD13" s="7">
        <f t="shared" si="12"/>
        <v>15</v>
      </c>
      <c r="AE13" s="7">
        <v>5</v>
      </c>
      <c r="AF13" s="10">
        <f t="shared" si="13"/>
        <v>3</v>
      </c>
      <c r="AG13" s="31">
        <f>AF14/10</f>
        <v>2.8</v>
      </c>
    </row>
    <row r="14" spans="1:33">
      <c r="A14" s="31"/>
      <c r="B14" s="31"/>
      <c r="O14" s="31">
        <f>SUM(O4:O13)</f>
        <v>30.2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27.999999999999996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58</v>
      </c>
      <c r="C17" s="8"/>
      <c r="D17" s="7">
        <v>1</v>
      </c>
      <c r="E17" s="7">
        <v>6</v>
      </c>
      <c r="F17" s="7">
        <v>3</v>
      </c>
      <c r="G17" s="9"/>
      <c r="H17" s="29">
        <f>C17*1</f>
        <v>0</v>
      </c>
      <c r="I17" s="7">
        <f>D17*2</f>
        <v>2</v>
      </c>
      <c r="J17" s="7">
        <f>E17*3</f>
        <v>18</v>
      </c>
      <c r="K17" s="7">
        <f>F17*4</f>
        <v>12</v>
      </c>
      <c r="L17" s="7">
        <f>G17*5</f>
        <v>0</v>
      </c>
      <c r="M17" s="7">
        <f>SUM(H17:L17)</f>
        <v>32</v>
      </c>
      <c r="N17" s="7">
        <v>10</v>
      </c>
      <c r="O17" s="10">
        <f>M17/N17</f>
        <v>3.2</v>
      </c>
      <c r="P17" s="31"/>
      <c r="R17" s="167" t="s">
        <v>122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59</v>
      </c>
      <c r="C18" s="8"/>
      <c r="D18" s="7">
        <v>1</v>
      </c>
      <c r="E18" s="7">
        <v>4</v>
      </c>
      <c r="F18" s="7">
        <v>2</v>
      </c>
      <c r="G18" s="9">
        <v>3</v>
      </c>
      <c r="H18" s="29">
        <f t="shared" ref="H18:H26" si="14">C18*1</f>
        <v>0</v>
      </c>
      <c r="I18" s="7">
        <f t="shared" ref="I18:I26" si="15">D18*2</f>
        <v>2</v>
      </c>
      <c r="J18" s="7">
        <f t="shared" ref="J18:J26" si="16">E18*3</f>
        <v>12</v>
      </c>
      <c r="K18" s="7">
        <f t="shared" ref="K18:K26" si="17">F18*4</f>
        <v>8</v>
      </c>
      <c r="L18" s="7">
        <f t="shared" ref="L18:L26" si="18">G18*5</f>
        <v>15</v>
      </c>
      <c r="M18" s="7">
        <f t="shared" ref="M18:M26" si="19">SUM(H18:L18)</f>
        <v>37</v>
      </c>
      <c r="N18" s="7">
        <v>10</v>
      </c>
      <c r="O18" s="10">
        <f t="shared" ref="O18:O26" si="20">M18/N18</f>
        <v>3.7</v>
      </c>
      <c r="P18" s="31"/>
      <c r="R18" s="167" t="s">
        <v>123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60</v>
      </c>
      <c r="C19" s="8">
        <v>1</v>
      </c>
      <c r="D19" s="7">
        <v>1</v>
      </c>
      <c r="E19" s="7">
        <v>3</v>
      </c>
      <c r="F19" s="7">
        <v>5</v>
      </c>
      <c r="G19" s="9"/>
      <c r="H19" s="29">
        <f t="shared" si="14"/>
        <v>1</v>
      </c>
      <c r="I19" s="7">
        <f t="shared" si="15"/>
        <v>2</v>
      </c>
      <c r="J19" s="7">
        <f t="shared" si="16"/>
        <v>9</v>
      </c>
      <c r="K19" s="7">
        <f t="shared" si="17"/>
        <v>20</v>
      </c>
      <c r="L19" s="7">
        <f t="shared" si="18"/>
        <v>0</v>
      </c>
      <c r="M19" s="7">
        <f t="shared" si="19"/>
        <v>32</v>
      </c>
      <c r="N19" s="7">
        <v>10</v>
      </c>
      <c r="O19" s="10">
        <f t="shared" si="20"/>
        <v>3.2</v>
      </c>
      <c r="P19" s="31"/>
      <c r="R19" s="167" t="s">
        <v>124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61</v>
      </c>
      <c r="C20" s="8"/>
      <c r="D20" s="7"/>
      <c r="E20" s="7">
        <v>1</v>
      </c>
      <c r="F20" s="7">
        <v>5</v>
      </c>
      <c r="G20" s="9">
        <v>4</v>
      </c>
      <c r="H20" s="29">
        <f t="shared" si="14"/>
        <v>0</v>
      </c>
      <c r="I20" s="7">
        <f t="shared" si="15"/>
        <v>0</v>
      </c>
      <c r="J20" s="7">
        <f t="shared" si="16"/>
        <v>3</v>
      </c>
      <c r="K20" s="7">
        <f t="shared" si="17"/>
        <v>20</v>
      </c>
      <c r="L20" s="7">
        <f t="shared" si="18"/>
        <v>20</v>
      </c>
      <c r="M20" s="7">
        <f t="shared" si="19"/>
        <v>43</v>
      </c>
      <c r="N20" s="7">
        <v>10</v>
      </c>
      <c r="O20" s="10">
        <f t="shared" si="20"/>
        <v>4.3</v>
      </c>
      <c r="P20" s="31"/>
      <c r="R20" s="167" t="s">
        <v>125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62</v>
      </c>
      <c r="C21" s="8"/>
      <c r="D21" s="7"/>
      <c r="E21" s="7">
        <v>3</v>
      </c>
      <c r="F21" s="7">
        <v>3</v>
      </c>
      <c r="G21" s="9">
        <v>4</v>
      </c>
      <c r="H21" s="29">
        <f t="shared" si="14"/>
        <v>0</v>
      </c>
      <c r="I21" s="7">
        <f t="shared" si="15"/>
        <v>0</v>
      </c>
      <c r="J21" s="7">
        <f t="shared" si="16"/>
        <v>9</v>
      </c>
      <c r="K21" s="7">
        <f t="shared" si="17"/>
        <v>12</v>
      </c>
      <c r="L21" s="7">
        <f t="shared" si="18"/>
        <v>20</v>
      </c>
      <c r="M21" s="7">
        <f t="shared" si="19"/>
        <v>41</v>
      </c>
      <c r="N21" s="7">
        <v>10</v>
      </c>
      <c r="O21" s="10">
        <f t="shared" si="20"/>
        <v>4.0999999999999996</v>
      </c>
      <c r="P21" s="31"/>
      <c r="R21" s="169" t="s">
        <v>126</v>
      </c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3" t="s">
        <v>87</v>
      </c>
      <c r="C22" s="8">
        <v>1</v>
      </c>
      <c r="D22" s="7">
        <v>2</v>
      </c>
      <c r="E22" s="7">
        <v>3</v>
      </c>
      <c r="F22" s="7">
        <v>3</v>
      </c>
      <c r="G22" s="9">
        <v>1</v>
      </c>
      <c r="H22" s="29">
        <f t="shared" si="14"/>
        <v>1</v>
      </c>
      <c r="I22" s="7">
        <f t="shared" si="15"/>
        <v>4</v>
      </c>
      <c r="J22" s="7">
        <f t="shared" si="16"/>
        <v>9</v>
      </c>
      <c r="K22" s="7">
        <f t="shared" si="17"/>
        <v>12</v>
      </c>
      <c r="L22" s="7">
        <f t="shared" si="18"/>
        <v>5</v>
      </c>
      <c r="M22" s="7">
        <f t="shared" si="19"/>
        <v>31</v>
      </c>
      <c r="N22" s="7">
        <v>10</v>
      </c>
      <c r="O22" s="10">
        <f t="shared" si="20"/>
        <v>3.1</v>
      </c>
      <c r="P22" s="31"/>
      <c r="R22" s="167" t="s">
        <v>130</v>
      </c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63</v>
      </c>
      <c r="C23" s="8">
        <v>1</v>
      </c>
      <c r="D23" s="7">
        <v>2</v>
      </c>
      <c r="E23" s="7">
        <v>4</v>
      </c>
      <c r="F23" s="7">
        <v>3</v>
      </c>
      <c r="G23" s="9"/>
      <c r="H23" s="29">
        <f t="shared" si="14"/>
        <v>1</v>
      </c>
      <c r="I23" s="7">
        <f t="shared" si="15"/>
        <v>4</v>
      </c>
      <c r="J23" s="7">
        <f t="shared" si="16"/>
        <v>12</v>
      </c>
      <c r="K23" s="7">
        <f t="shared" si="17"/>
        <v>12</v>
      </c>
      <c r="L23" s="7">
        <f t="shared" si="18"/>
        <v>0</v>
      </c>
      <c r="M23" s="7">
        <f t="shared" si="19"/>
        <v>29</v>
      </c>
      <c r="N23" s="7">
        <v>10</v>
      </c>
      <c r="O23" s="10">
        <f t="shared" si="20"/>
        <v>2.9</v>
      </c>
      <c r="P23" s="31"/>
      <c r="R23" s="169" t="s">
        <v>127</v>
      </c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</row>
    <row r="24" spans="1:33" ht="33.75" customHeight="1">
      <c r="A24" s="2">
        <v>8</v>
      </c>
      <c r="B24" s="32" t="s">
        <v>64</v>
      </c>
      <c r="C24" s="8"/>
      <c r="D24" s="7">
        <v>1</v>
      </c>
      <c r="E24" s="7">
        <v>4</v>
      </c>
      <c r="F24" s="7">
        <v>4</v>
      </c>
      <c r="G24" s="9">
        <v>1</v>
      </c>
      <c r="H24" s="29">
        <f t="shared" si="14"/>
        <v>0</v>
      </c>
      <c r="I24" s="7">
        <f t="shared" si="15"/>
        <v>2</v>
      </c>
      <c r="J24" s="7">
        <f t="shared" si="16"/>
        <v>12</v>
      </c>
      <c r="K24" s="7">
        <f t="shared" si="17"/>
        <v>16</v>
      </c>
      <c r="L24" s="7">
        <f t="shared" si="18"/>
        <v>5</v>
      </c>
      <c r="M24" s="7">
        <f t="shared" si="19"/>
        <v>35</v>
      </c>
      <c r="N24" s="7">
        <v>10</v>
      </c>
      <c r="O24" s="10">
        <f t="shared" si="20"/>
        <v>3.5</v>
      </c>
      <c r="P24" s="31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65</v>
      </c>
      <c r="C25" s="8">
        <v>1</v>
      </c>
      <c r="D25" s="7">
        <v>3</v>
      </c>
      <c r="E25" s="7">
        <v>2</v>
      </c>
      <c r="F25" s="7">
        <v>3</v>
      </c>
      <c r="G25" s="9">
        <v>1</v>
      </c>
      <c r="H25" s="29">
        <f t="shared" si="14"/>
        <v>1</v>
      </c>
      <c r="I25" s="7">
        <f t="shared" si="15"/>
        <v>6</v>
      </c>
      <c r="J25" s="7">
        <f t="shared" si="16"/>
        <v>6</v>
      </c>
      <c r="K25" s="7">
        <f t="shared" si="17"/>
        <v>12</v>
      </c>
      <c r="L25" s="7">
        <f t="shared" si="18"/>
        <v>5</v>
      </c>
      <c r="M25" s="7">
        <f t="shared" si="19"/>
        <v>30</v>
      </c>
      <c r="N25" s="7">
        <v>10</v>
      </c>
      <c r="O25" s="10">
        <f t="shared" si="20"/>
        <v>3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</row>
    <row r="26" spans="1:33" ht="33.75" customHeight="1" thickBot="1">
      <c r="A26" s="2">
        <v>10</v>
      </c>
      <c r="B26" s="32" t="s">
        <v>66</v>
      </c>
      <c r="C26" s="11"/>
      <c r="D26" s="12"/>
      <c r="E26" s="12">
        <v>4</v>
      </c>
      <c r="F26" s="12">
        <v>4</v>
      </c>
      <c r="G26" s="13">
        <v>2</v>
      </c>
      <c r="H26" s="29">
        <f t="shared" si="14"/>
        <v>0</v>
      </c>
      <c r="I26" s="7">
        <f t="shared" si="15"/>
        <v>0</v>
      </c>
      <c r="J26" s="7">
        <f t="shared" si="16"/>
        <v>12</v>
      </c>
      <c r="K26" s="7">
        <f t="shared" si="17"/>
        <v>16</v>
      </c>
      <c r="L26" s="7">
        <f t="shared" si="18"/>
        <v>10</v>
      </c>
      <c r="M26" s="7">
        <f t="shared" si="19"/>
        <v>38</v>
      </c>
      <c r="N26" s="7">
        <v>10</v>
      </c>
      <c r="O26" s="10">
        <f t="shared" si="20"/>
        <v>3.8</v>
      </c>
      <c r="P26" s="31">
        <f>O27/10</f>
        <v>3.4799999999999995</v>
      </c>
    </row>
    <row r="27" spans="1:33">
      <c r="A27" s="31"/>
      <c r="B27" s="31"/>
      <c r="O27" s="31">
        <f>SUM(O17:O26)</f>
        <v>34.799999999999997</v>
      </c>
      <c r="P27" s="31"/>
    </row>
  </sheetData>
  <mergeCells count="13">
    <mergeCell ref="A3:B3"/>
    <mergeCell ref="R3:S3"/>
    <mergeCell ref="A16:B16"/>
    <mergeCell ref="R15:S16"/>
    <mergeCell ref="R20:AG20"/>
    <mergeCell ref="R24:AG24"/>
    <mergeCell ref="R23:AG23"/>
    <mergeCell ref="R25:AG25"/>
    <mergeCell ref="R17:AG17"/>
    <mergeCell ref="R18:AG18"/>
    <mergeCell ref="R19:AG19"/>
    <mergeCell ref="R21:AG21"/>
    <mergeCell ref="R22:AG22"/>
  </mergeCells>
  <phoneticPr fontId="1" type="noConversion"/>
  <pageMargins left="0" right="0" top="0" bottom="0" header="0" footer="0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4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93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48</v>
      </c>
      <c r="C4" s="26"/>
      <c r="D4" s="27">
        <v>1</v>
      </c>
      <c r="E4" s="27">
        <v>4</v>
      </c>
      <c r="F4" s="27">
        <v>3</v>
      </c>
      <c r="G4" s="27">
        <v>2</v>
      </c>
      <c r="H4" s="29">
        <f>C4*1</f>
        <v>0</v>
      </c>
      <c r="I4" s="7">
        <f>D4*2</f>
        <v>2</v>
      </c>
      <c r="J4" s="7">
        <f>E4*3</f>
        <v>12</v>
      </c>
      <c r="K4" s="7">
        <f>F4*4</f>
        <v>12</v>
      </c>
      <c r="L4" s="7">
        <f>G4*5</f>
        <v>10</v>
      </c>
      <c r="M4" s="7">
        <f>SUM(H4:L4)</f>
        <v>36</v>
      </c>
      <c r="N4" s="7">
        <v>10</v>
      </c>
      <c r="O4" s="10">
        <f>M4/N4</f>
        <v>3.6</v>
      </c>
      <c r="P4" s="31"/>
      <c r="R4" s="2">
        <v>1</v>
      </c>
      <c r="S4" s="32" t="s">
        <v>48</v>
      </c>
      <c r="T4" s="8"/>
      <c r="U4" s="7"/>
      <c r="V4" s="7">
        <v>4</v>
      </c>
      <c r="W4" s="7">
        <v>1</v>
      </c>
      <c r="X4" s="9"/>
      <c r="Y4" s="29">
        <f>T4*1</f>
        <v>0</v>
      </c>
      <c r="Z4" s="7">
        <f>U4*2</f>
        <v>0</v>
      </c>
      <c r="AA4" s="7">
        <f>V4*3</f>
        <v>12</v>
      </c>
      <c r="AB4" s="7">
        <f>W4*4</f>
        <v>4</v>
      </c>
      <c r="AC4" s="7">
        <f>X4*5</f>
        <v>0</v>
      </c>
      <c r="AD4" s="7">
        <f>SUM(Y4:AC4)</f>
        <v>16</v>
      </c>
      <c r="AE4" s="7">
        <v>5</v>
      </c>
      <c r="AF4" s="10">
        <f>AD4/AE4</f>
        <v>3.2</v>
      </c>
      <c r="AG4" s="31"/>
    </row>
    <row r="5" spans="1:33" ht="33.75" customHeight="1">
      <c r="A5" s="2">
        <v>2</v>
      </c>
      <c r="B5" s="32" t="s">
        <v>49</v>
      </c>
      <c r="C5" s="26"/>
      <c r="D5" s="27">
        <v>2</v>
      </c>
      <c r="E5" s="27">
        <v>2</v>
      </c>
      <c r="F5" s="27">
        <v>3</v>
      </c>
      <c r="G5" s="27">
        <v>3</v>
      </c>
      <c r="H5" s="29">
        <f t="shared" ref="H5:H13" si="0">C5*1</f>
        <v>0</v>
      </c>
      <c r="I5" s="7">
        <f t="shared" ref="I5:I13" si="1">D5*2</f>
        <v>4</v>
      </c>
      <c r="J5" s="7">
        <f t="shared" ref="J5:J13" si="2">E5*3</f>
        <v>6</v>
      </c>
      <c r="K5" s="7">
        <f t="shared" ref="K5:K13" si="3">F5*4</f>
        <v>12</v>
      </c>
      <c r="L5" s="7">
        <f t="shared" ref="L5:L13" si="4">G5*5</f>
        <v>15</v>
      </c>
      <c r="M5" s="7">
        <f t="shared" ref="M5:M13" si="5">SUM(H5:L5)</f>
        <v>37</v>
      </c>
      <c r="N5" s="7">
        <v>10</v>
      </c>
      <c r="O5" s="10">
        <f t="shared" ref="O5:O13" si="6">M5/N5</f>
        <v>3.7</v>
      </c>
      <c r="P5" s="31"/>
      <c r="R5" s="2">
        <v>2</v>
      </c>
      <c r="S5" s="32" t="s">
        <v>49</v>
      </c>
      <c r="T5" s="8"/>
      <c r="U5" s="7"/>
      <c r="V5" s="7">
        <v>2</v>
      </c>
      <c r="W5" s="7">
        <v>2</v>
      </c>
      <c r="X5" s="9">
        <v>1</v>
      </c>
      <c r="Y5" s="29">
        <f t="shared" ref="Y5:Y13" si="7">T5*1</f>
        <v>0</v>
      </c>
      <c r="Z5" s="7">
        <f t="shared" ref="Z5:Z13" si="8">U5*2</f>
        <v>0</v>
      </c>
      <c r="AA5" s="7">
        <f t="shared" ref="AA5:AA13" si="9">V5*3</f>
        <v>6</v>
      </c>
      <c r="AB5" s="7">
        <f t="shared" ref="AB5:AB13" si="10">W5*4</f>
        <v>8</v>
      </c>
      <c r="AC5" s="7">
        <f t="shared" ref="AC5:AC13" si="11">X5*5</f>
        <v>5</v>
      </c>
      <c r="AD5" s="7">
        <f t="shared" ref="AD5:AD13" si="12">SUM(Y5:AC5)</f>
        <v>19</v>
      </c>
      <c r="AE5" s="7">
        <v>5</v>
      </c>
      <c r="AF5" s="10">
        <f t="shared" ref="AF5:AF13" si="13">AD5/AE5</f>
        <v>3.8</v>
      </c>
      <c r="AG5" s="31"/>
    </row>
    <row r="6" spans="1:33" ht="33.75" customHeight="1">
      <c r="A6" s="2">
        <v>3</v>
      </c>
      <c r="B6" s="32" t="s">
        <v>50</v>
      </c>
      <c r="C6" s="26"/>
      <c r="D6" s="26"/>
      <c r="E6" s="27">
        <v>3</v>
      </c>
      <c r="F6" s="27">
        <v>5</v>
      </c>
      <c r="G6" s="27">
        <v>2</v>
      </c>
      <c r="H6" s="29">
        <f t="shared" si="0"/>
        <v>0</v>
      </c>
      <c r="I6" s="7">
        <f t="shared" si="1"/>
        <v>0</v>
      </c>
      <c r="J6" s="7">
        <f t="shared" si="2"/>
        <v>9</v>
      </c>
      <c r="K6" s="7">
        <f t="shared" si="3"/>
        <v>20</v>
      </c>
      <c r="L6" s="7">
        <f t="shared" si="4"/>
        <v>10</v>
      </c>
      <c r="M6" s="7">
        <f t="shared" si="5"/>
        <v>39</v>
      </c>
      <c r="N6" s="7">
        <v>10</v>
      </c>
      <c r="O6" s="10">
        <f t="shared" si="6"/>
        <v>3.9</v>
      </c>
      <c r="P6" s="31"/>
      <c r="R6" s="2">
        <v>3</v>
      </c>
      <c r="S6" s="32" t="s">
        <v>50</v>
      </c>
      <c r="T6" s="8"/>
      <c r="U6" s="7">
        <v>1</v>
      </c>
      <c r="V6" s="7">
        <v>4</v>
      </c>
      <c r="W6" s="7"/>
      <c r="X6" s="9"/>
      <c r="Y6" s="29">
        <f t="shared" si="7"/>
        <v>0</v>
      </c>
      <c r="Z6" s="7">
        <f t="shared" si="8"/>
        <v>2</v>
      </c>
      <c r="AA6" s="7">
        <f t="shared" si="9"/>
        <v>12</v>
      </c>
      <c r="AB6" s="7">
        <f t="shared" si="10"/>
        <v>0</v>
      </c>
      <c r="AC6" s="7">
        <f t="shared" si="11"/>
        <v>0</v>
      </c>
      <c r="AD6" s="7">
        <f t="shared" si="12"/>
        <v>14</v>
      </c>
      <c r="AE6" s="7">
        <v>5</v>
      </c>
      <c r="AF6" s="10">
        <f t="shared" si="13"/>
        <v>2.8</v>
      </c>
      <c r="AG6" s="31"/>
    </row>
    <row r="7" spans="1:33" ht="33.75" customHeight="1">
      <c r="A7" s="2">
        <v>4</v>
      </c>
      <c r="B7" s="32" t="s">
        <v>51</v>
      </c>
      <c r="C7" s="26"/>
      <c r="D7" s="26"/>
      <c r="E7" s="27">
        <v>5</v>
      </c>
      <c r="F7" s="27">
        <v>3</v>
      </c>
      <c r="G7" s="27">
        <v>2</v>
      </c>
      <c r="H7" s="29">
        <f t="shared" si="0"/>
        <v>0</v>
      </c>
      <c r="I7" s="7">
        <f t="shared" si="1"/>
        <v>0</v>
      </c>
      <c r="J7" s="7">
        <f t="shared" si="2"/>
        <v>15</v>
      </c>
      <c r="K7" s="7">
        <f t="shared" si="3"/>
        <v>12</v>
      </c>
      <c r="L7" s="7">
        <f t="shared" si="4"/>
        <v>10</v>
      </c>
      <c r="M7" s="7">
        <f t="shared" si="5"/>
        <v>37</v>
      </c>
      <c r="N7" s="7">
        <v>10</v>
      </c>
      <c r="O7" s="10">
        <f t="shared" si="6"/>
        <v>3.7</v>
      </c>
      <c r="P7" s="31"/>
      <c r="R7" s="2">
        <v>4</v>
      </c>
      <c r="S7" s="32" t="s">
        <v>51</v>
      </c>
      <c r="T7" s="8"/>
      <c r="U7" s="7">
        <v>1</v>
      </c>
      <c r="V7" s="7">
        <v>3</v>
      </c>
      <c r="W7" s="7">
        <v>1</v>
      </c>
      <c r="X7" s="9"/>
      <c r="Y7" s="29">
        <f t="shared" si="7"/>
        <v>0</v>
      </c>
      <c r="Z7" s="7">
        <f t="shared" si="8"/>
        <v>2</v>
      </c>
      <c r="AA7" s="7">
        <f t="shared" si="9"/>
        <v>9</v>
      </c>
      <c r="AB7" s="7">
        <f t="shared" si="10"/>
        <v>4</v>
      </c>
      <c r="AC7" s="7">
        <f t="shared" si="11"/>
        <v>0</v>
      </c>
      <c r="AD7" s="7">
        <f t="shared" si="12"/>
        <v>15</v>
      </c>
      <c r="AE7" s="7">
        <v>5</v>
      </c>
      <c r="AF7" s="10">
        <f t="shared" si="13"/>
        <v>3</v>
      </c>
      <c r="AG7" s="31"/>
    </row>
    <row r="8" spans="1:33" ht="33.75" customHeight="1">
      <c r="A8" s="2">
        <v>5</v>
      </c>
      <c r="B8" s="32" t="s">
        <v>52</v>
      </c>
      <c r="C8" s="26"/>
      <c r="D8" s="27">
        <v>1</v>
      </c>
      <c r="E8" s="27">
        <v>4</v>
      </c>
      <c r="F8" s="27">
        <v>3</v>
      </c>
      <c r="G8" s="27">
        <v>2</v>
      </c>
      <c r="H8" s="29">
        <f t="shared" si="0"/>
        <v>0</v>
      </c>
      <c r="I8" s="7">
        <f t="shared" si="1"/>
        <v>2</v>
      </c>
      <c r="J8" s="7">
        <f t="shared" si="2"/>
        <v>12</v>
      </c>
      <c r="K8" s="7">
        <f t="shared" si="3"/>
        <v>12</v>
      </c>
      <c r="L8" s="7">
        <f t="shared" si="4"/>
        <v>10</v>
      </c>
      <c r="M8" s="7">
        <f t="shared" si="5"/>
        <v>36</v>
      </c>
      <c r="N8" s="7">
        <v>10</v>
      </c>
      <c r="O8" s="10">
        <f t="shared" si="6"/>
        <v>3.6</v>
      </c>
      <c r="P8" s="31"/>
      <c r="R8" s="2">
        <v>5</v>
      </c>
      <c r="S8" s="32" t="s">
        <v>52</v>
      </c>
      <c r="T8" s="8"/>
      <c r="U8" s="7"/>
      <c r="V8" s="7">
        <v>4</v>
      </c>
      <c r="W8" s="7">
        <v>1</v>
      </c>
      <c r="X8" s="9"/>
      <c r="Y8" s="29">
        <f t="shared" si="7"/>
        <v>0</v>
      </c>
      <c r="Z8" s="7">
        <f t="shared" si="8"/>
        <v>0</v>
      </c>
      <c r="AA8" s="7">
        <f t="shared" si="9"/>
        <v>12</v>
      </c>
      <c r="AB8" s="7">
        <f t="shared" si="10"/>
        <v>4</v>
      </c>
      <c r="AC8" s="7">
        <f t="shared" si="11"/>
        <v>0</v>
      </c>
      <c r="AD8" s="7">
        <f t="shared" si="12"/>
        <v>16</v>
      </c>
      <c r="AE8" s="7">
        <v>5</v>
      </c>
      <c r="AF8" s="10">
        <f t="shared" si="13"/>
        <v>3.2</v>
      </c>
      <c r="AG8" s="31"/>
    </row>
    <row r="9" spans="1:33" ht="33.75" customHeight="1">
      <c r="A9" s="2">
        <v>6</v>
      </c>
      <c r="B9" s="32" t="s">
        <v>53</v>
      </c>
      <c r="C9" s="26"/>
      <c r="D9" s="27">
        <v>1</v>
      </c>
      <c r="E9" s="27">
        <v>3</v>
      </c>
      <c r="F9" s="27">
        <v>4</v>
      </c>
      <c r="G9" s="27">
        <v>2</v>
      </c>
      <c r="H9" s="29">
        <f t="shared" si="0"/>
        <v>0</v>
      </c>
      <c r="I9" s="7">
        <f t="shared" si="1"/>
        <v>2</v>
      </c>
      <c r="J9" s="7">
        <f t="shared" si="2"/>
        <v>9</v>
      </c>
      <c r="K9" s="7">
        <f t="shared" si="3"/>
        <v>16</v>
      </c>
      <c r="L9" s="7">
        <f t="shared" si="4"/>
        <v>10</v>
      </c>
      <c r="M9" s="7">
        <f t="shared" si="5"/>
        <v>37</v>
      </c>
      <c r="N9" s="7">
        <v>10</v>
      </c>
      <c r="O9" s="10">
        <f t="shared" si="6"/>
        <v>3.7</v>
      </c>
      <c r="P9" s="31"/>
      <c r="R9" s="2">
        <v>6</v>
      </c>
      <c r="S9" s="32" t="s">
        <v>53</v>
      </c>
      <c r="T9" s="8"/>
      <c r="U9" s="7">
        <v>3</v>
      </c>
      <c r="V9" s="7">
        <v>2</v>
      </c>
      <c r="W9" s="7"/>
      <c r="X9" s="9"/>
      <c r="Y9" s="29">
        <f t="shared" si="7"/>
        <v>0</v>
      </c>
      <c r="Z9" s="7">
        <f t="shared" si="8"/>
        <v>6</v>
      </c>
      <c r="AA9" s="7">
        <f t="shared" si="9"/>
        <v>6</v>
      </c>
      <c r="AB9" s="7">
        <f t="shared" si="10"/>
        <v>0</v>
      </c>
      <c r="AC9" s="7">
        <f t="shared" si="11"/>
        <v>0</v>
      </c>
      <c r="AD9" s="7">
        <f t="shared" si="12"/>
        <v>12</v>
      </c>
      <c r="AE9" s="7">
        <v>5</v>
      </c>
      <c r="AF9" s="10">
        <f t="shared" si="13"/>
        <v>2.4</v>
      </c>
      <c r="AG9" s="31"/>
    </row>
    <row r="10" spans="1:33" ht="33.75" customHeight="1">
      <c r="A10" s="2">
        <v>7</v>
      </c>
      <c r="B10" s="32" t="s">
        <v>54</v>
      </c>
      <c r="C10" s="26"/>
      <c r="D10" s="26"/>
      <c r="E10" s="27">
        <v>5</v>
      </c>
      <c r="F10" s="27">
        <v>3</v>
      </c>
      <c r="G10" s="27">
        <v>2</v>
      </c>
      <c r="H10" s="29">
        <f t="shared" si="0"/>
        <v>0</v>
      </c>
      <c r="I10" s="7">
        <f t="shared" si="1"/>
        <v>0</v>
      </c>
      <c r="J10" s="7">
        <f t="shared" si="2"/>
        <v>15</v>
      </c>
      <c r="K10" s="7">
        <f t="shared" si="3"/>
        <v>12</v>
      </c>
      <c r="L10" s="7">
        <f t="shared" si="4"/>
        <v>10</v>
      </c>
      <c r="M10" s="7">
        <f t="shared" si="5"/>
        <v>37</v>
      </c>
      <c r="N10" s="7">
        <v>10</v>
      </c>
      <c r="O10" s="10">
        <f t="shared" si="6"/>
        <v>3.7</v>
      </c>
      <c r="P10" s="31"/>
      <c r="R10" s="2">
        <v>7</v>
      </c>
      <c r="S10" s="32" t="s">
        <v>54</v>
      </c>
      <c r="T10" s="8"/>
      <c r="U10" s="7"/>
      <c r="V10" s="7">
        <v>5</v>
      </c>
      <c r="W10" s="7"/>
      <c r="X10" s="9"/>
      <c r="Y10" s="29">
        <f t="shared" si="7"/>
        <v>0</v>
      </c>
      <c r="Z10" s="7">
        <f t="shared" si="8"/>
        <v>0</v>
      </c>
      <c r="AA10" s="7">
        <f t="shared" si="9"/>
        <v>15</v>
      </c>
      <c r="AB10" s="7">
        <f t="shared" si="10"/>
        <v>0</v>
      </c>
      <c r="AC10" s="7">
        <f t="shared" si="11"/>
        <v>0</v>
      </c>
      <c r="AD10" s="7">
        <f t="shared" si="12"/>
        <v>15</v>
      </c>
      <c r="AE10" s="7">
        <v>5</v>
      </c>
      <c r="AF10" s="10">
        <f t="shared" si="13"/>
        <v>3</v>
      </c>
      <c r="AG10" s="31"/>
    </row>
    <row r="11" spans="1:33" ht="33.75" customHeight="1">
      <c r="A11" s="2">
        <v>8</v>
      </c>
      <c r="B11" s="32" t="s">
        <v>55</v>
      </c>
      <c r="C11" s="26"/>
      <c r="D11" s="27">
        <v>1</v>
      </c>
      <c r="E11" s="27">
        <v>5</v>
      </c>
      <c r="F11" s="27">
        <v>3</v>
      </c>
      <c r="G11" s="27">
        <v>1</v>
      </c>
      <c r="H11" s="29">
        <f t="shared" si="0"/>
        <v>0</v>
      </c>
      <c r="I11" s="7">
        <f t="shared" si="1"/>
        <v>2</v>
      </c>
      <c r="J11" s="7">
        <f t="shared" si="2"/>
        <v>15</v>
      </c>
      <c r="K11" s="7">
        <f t="shared" si="3"/>
        <v>12</v>
      </c>
      <c r="L11" s="7">
        <f t="shared" si="4"/>
        <v>5</v>
      </c>
      <c r="M11" s="7">
        <f t="shared" si="5"/>
        <v>34</v>
      </c>
      <c r="N11" s="7">
        <v>10</v>
      </c>
      <c r="O11" s="10">
        <f t="shared" si="6"/>
        <v>3.4</v>
      </c>
      <c r="P11" s="31"/>
      <c r="R11" s="2">
        <v>8</v>
      </c>
      <c r="S11" s="32" t="s">
        <v>55</v>
      </c>
      <c r="T11" s="8"/>
      <c r="U11" s="7">
        <v>1</v>
      </c>
      <c r="V11" s="7">
        <v>3</v>
      </c>
      <c r="W11" s="7">
        <v>1</v>
      </c>
      <c r="X11" s="9"/>
      <c r="Y11" s="29">
        <f t="shared" si="7"/>
        <v>0</v>
      </c>
      <c r="Z11" s="7">
        <f t="shared" si="8"/>
        <v>2</v>
      </c>
      <c r="AA11" s="7">
        <f t="shared" si="9"/>
        <v>9</v>
      </c>
      <c r="AB11" s="7">
        <f t="shared" si="10"/>
        <v>4</v>
      </c>
      <c r="AC11" s="7">
        <f t="shared" si="11"/>
        <v>0</v>
      </c>
      <c r="AD11" s="7">
        <f t="shared" si="12"/>
        <v>15</v>
      </c>
      <c r="AE11" s="7">
        <v>5</v>
      </c>
      <c r="AF11" s="10">
        <f t="shared" si="13"/>
        <v>3</v>
      </c>
      <c r="AG11" s="31"/>
    </row>
    <row r="12" spans="1:33" ht="33.75" customHeight="1">
      <c r="A12" s="2">
        <v>9</v>
      </c>
      <c r="B12" s="32" t="s">
        <v>56</v>
      </c>
      <c r="C12" s="26"/>
      <c r="D12" s="27">
        <v>1</v>
      </c>
      <c r="E12" s="27">
        <v>4</v>
      </c>
      <c r="F12" s="27">
        <v>4</v>
      </c>
      <c r="G12" s="27">
        <v>1</v>
      </c>
      <c r="H12" s="29">
        <f t="shared" si="0"/>
        <v>0</v>
      </c>
      <c r="I12" s="7">
        <f t="shared" si="1"/>
        <v>2</v>
      </c>
      <c r="J12" s="7">
        <f t="shared" si="2"/>
        <v>12</v>
      </c>
      <c r="K12" s="7">
        <f t="shared" si="3"/>
        <v>16</v>
      </c>
      <c r="L12" s="7">
        <f t="shared" si="4"/>
        <v>5</v>
      </c>
      <c r="M12" s="7">
        <f t="shared" si="5"/>
        <v>35</v>
      </c>
      <c r="N12" s="7">
        <v>10</v>
      </c>
      <c r="O12" s="10">
        <f t="shared" si="6"/>
        <v>3.5</v>
      </c>
      <c r="P12" s="31"/>
      <c r="R12" s="2">
        <v>9</v>
      </c>
      <c r="S12" s="32" t="s">
        <v>56</v>
      </c>
      <c r="T12" s="8"/>
      <c r="U12" s="7">
        <v>1</v>
      </c>
      <c r="V12" s="7">
        <v>4</v>
      </c>
      <c r="W12" s="7"/>
      <c r="X12" s="9"/>
      <c r="Y12" s="29">
        <f t="shared" si="7"/>
        <v>0</v>
      </c>
      <c r="Z12" s="7">
        <f t="shared" si="8"/>
        <v>2</v>
      </c>
      <c r="AA12" s="7">
        <f t="shared" si="9"/>
        <v>12</v>
      </c>
      <c r="AB12" s="7">
        <f t="shared" si="10"/>
        <v>0</v>
      </c>
      <c r="AC12" s="7">
        <f t="shared" si="11"/>
        <v>0</v>
      </c>
      <c r="AD12" s="7">
        <f t="shared" si="12"/>
        <v>14</v>
      </c>
      <c r="AE12" s="7">
        <v>5</v>
      </c>
      <c r="AF12" s="10">
        <f t="shared" si="13"/>
        <v>2.8</v>
      </c>
      <c r="AG12" s="31"/>
    </row>
    <row r="13" spans="1:33" ht="33.75" customHeight="1" thickBot="1">
      <c r="A13" s="2">
        <v>10</v>
      </c>
      <c r="B13" s="32" t="s">
        <v>57</v>
      </c>
      <c r="C13" s="26"/>
      <c r="D13" s="27">
        <v>2</v>
      </c>
      <c r="E13" s="27">
        <v>5</v>
      </c>
      <c r="F13" s="27">
        <v>2</v>
      </c>
      <c r="G13" s="27">
        <v>1</v>
      </c>
      <c r="H13" s="29">
        <f t="shared" si="0"/>
        <v>0</v>
      </c>
      <c r="I13" s="7">
        <f t="shared" si="1"/>
        <v>4</v>
      </c>
      <c r="J13" s="7">
        <f t="shared" si="2"/>
        <v>15</v>
      </c>
      <c r="K13" s="7">
        <f t="shared" si="3"/>
        <v>8</v>
      </c>
      <c r="L13" s="7">
        <f t="shared" si="4"/>
        <v>5</v>
      </c>
      <c r="M13" s="7">
        <f t="shared" si="5"/>
        <v>32</v>
      </c>
      <c r="N13" s="7">
        <v>10</v>
      </c>
      <c r="O13" s="10">
        <f t="shared" si="6"/>
        <v>3.2</v>
      </c>
      <c r="P13" s="31">
        <f>O14/10</f>
        <v>3.6</v>
      </c>
      <c r="R13" s="2">
        <v>10</v>
      </c>
      <c r="S13" s="32" t="s">
        <v>57</v>
      </c>
      <c r="T13" s="11"/>
      <c r="U13" s="12"/>
      <c r="V13" s="12">
        <v>5</v>
      </c>
      <c r="W13" s="12"/>
      <c r="X13" s="13"/>
      <c r="Y13" s="29">
        <f t="shared" si="7"/>
        <v>0</v>
      </c>
      <c r="Z13" s="7">
        <f t="shared" si="8"/>
        <v>0</v>
      </c>
      <c r="AA13" s="7">
        <f t="shared" si="9"/>
        <v>15</v>
      </c>
      <c r="AB13" s="7">
        <f t="shared" si="10"/>
        <v>0</v>
      </c>
      <c r="AC13" s="7">
        <f t="shared" si="11"/>
        <v>0</v>
      </c>
      <c r="AD13" s="7">
        <f t="shared" si="12"/>
        <v>15</v>
      </c>
      <c r="AE13" s="7">
        <v>5</v>
      </c>
      <c r="AF13" s="10">
        <f t="shared" si="13"/>
        <v>3</v>
      </c>
      <c r="AG13" s="31">
        <f>AF14/10</f>
        <v>3.02</v>
      </c>
    </row>
    <row r="14" spans="1:33">
      <c r="A14" s="31"/>
      <c r="B14" s="31"/>
      <c r="O14" s="31">
        <f>SUM(O4:O13)</f>
        <v>36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30.2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48</v>
      </c>
      <c r="C17" s="8"/>
      <c r="D17" s="7"/>
      <c r="E17" s="7">
        <v>2</v>
      </c>
      <c r="F17" s="7">
        <v>6</v>
      </c>
      <c r="G17" s="9">
        <v>2</v>
      </c>
      <c r="H17" s="29">
        <f>C17*1</f>
        <v>0</v>
      </c>
      <c r="I17" s="7">
        <f>D17*2</f>
        <v>0</v>
      </c>
      <c r="J17" s="7">
        <f>E17*3</f>
        <v>6</v>
      </c>
      <c r="K17" s="7">
        <f>F17*4</f>
        <v>24</v>
      </c>
      <c r="L17" s="7">
        <f>G17*5</f>
        <v>10</v>
      </c>
      <c r="M17" s="7">
        <f>SUM(H17:L17)</f>
        <v>40</v>
      </c>
      <c r="N17" s="7">
        <v>10</v>
      </c>
      <c r="O17" s="10">
        <f>M17/N17</f>
        <v>4</v>
      </c>
      <c r="P17" s="31"/>
      <c r="R17" s="167" t="s">
        <v>131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49</v>
      </c>
      <c r="C18" s="8"/>
      <c r="D18" s="7"/>
      <c r="E18" s="7">
        <v>3</v>
      </c>
      <c r="F18" s="7">
        <v>3</v>
      </c>
      <c r="G18" s="9">
        <v>4</v>
      </c>
      <c r="H18" s="29">
        <f t="shared" ref="H18:H26" si="14">C18*1</f>
        <v>0</v>
      </c>
      <c r="I18" s="7">
        <f t="shared" ref="I18:I26" si="15">D18*2</f>
        <v>0</v>
      </c>
      <c r="J18" s="7">
        <f t="shared" ref="J18:J26" si="16">E18*3</f>
        <v>9</v>
      </c>
      <c r="K18" s="7">
        <f t="shared" ref="K18:K26" si="17">F18*4</f>
        <v>12</v>
      </c>
      <c r="L18" s="7">
        <f t="shared" ref="L18:L26" si="18">G18*5</f>
        <v>20</v>
      </c>
      <c r="M18" s="7">
        <f t="shared" ref="M18:M26" si="19">SUM(H18:L18)</f>
        <v>41</v>
      </c>
      <c r="N18" s="7">
        <v>10</v>
      </c>
      <c r="O18" s="10">
        <f t="shared" ref="O18:O26" si="20">M18/N18</f>
        <v>4.0999999999999996</v>
      </c>
      <c r="P18" s="31"/>
      <c r="R18" s="169" t="s">
        <v>133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50</v>
      </c>
      <c r="C19" s="8"/>
      <c r="D19" s="7"/>
      <c r="E19" s="7">
        <v>2</v>
      </c>
      <c r="F19" s="7">
        <v>5</v>
      </c>
      <c r="G19" s="9">
        <v>3</v>
      </c>
      <c r="H19" s="29">
        <f t="shared" si="14"/>
        <v>0</v>
      </c>
      <c r="I19" s="7">
        <f t="shared" si="15"/>
        <v>0</v>
      </c>
      <c r="J19" s="7">
        <f t="shared" si="16"/>
        <v>6</v>
      </c>
      <c r="K19" s="7">
        <f t="shared" si="17"/>
        <v>20</v>
      </c>
      <c r="L19" s="7">
        <f t="shared" si="18"/>
        <v>15</v>
      </c>
      <c r="M19" s="7">
        <f t="shared" si="19"/>
        <v>41</v>
      </c>
      <c r="N19" s="7">
        <v>10</v>
      </c>
      <c r="O19" s="10">
        <f t="shared" si="20"/>
        <v>4.0999999999999996</v>
      </c>
      <c r="P19" s="31"/>
      <c r="R19" s="167" t="s">
        <v>132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51</v>
      </c>
      <c r="C20" s="8"/>
      <c r="D20" s="7"/>
      <c r="E20" s="7">
        <v>3</v>
      </c>
      <c r="F20" s="7">
        <v>5</v>
      </c>
      <c r="G20" s="9">
        <v>2</v>
      </c>
      <c r="H20" s="29">
        <f t="shared" si="14"/>
        <v>0</v>
      </c>
      <c r="I20" s="7">
        <f t="shared" si="15"/>
        <v>0</v>
      </c>
      <c r="J20" s="7">
        <f t="shared" si="16"/>
        <v>9</v>
      </c>
      <c r="K20" s="7">
        <f t="shared" si="17"/>
        <v>20</v>
      </c>
      <c r="L20" s="7">
        <f t="shared" si="18"/>
        <v>10</v>
      </c>
      <c r="M20" s="7">
        <f t="shared" si="19"/>
        <v>39</v>
      </c>
      <c r="N20" s="7">
        <v>10</v>
      </c>
      <c r="O20" s="10">
        <f t="shared" si="20"/>
        <v>3.9</v>
      </c>
      <c r="P20" s="31"/>
      <c r="R20" s="167" t="s">
        <v>128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52</v>
      </c>
      <c r="C21" s="8"/>
      <c r="D21" s="7"/>
      <c r="E21" s="7">
        <v>4</v>
      </c>
      <c r="F21" s="7">
        <v>5</v>
      </c>
      <c r="G21" s="9">
        <v>1</v>
      </c>
      <c r="H21" s="29">
        <f t="shared" si="14"/>
        <v>0</v>
      </c>
      <c r="I21" s="7">
        <f t="shared" si="15"/>
        <v>0</v>
      </c>
      <c r="J21" s="7">
        <f t="shared" si="16"/>
        <v>12</v>
      </c>
      <c r="K21" s="7">
        <f t="shared" si="17"/>
        <v>20</v>
      </c>
      <c r="L21" s="7">
        <f t="shared" si="18"/>
        <v>5</v>
      </c>
      <c r="M21" s="7">
        <f t="shared" si="19"/>
        <v>37</v>
      </c>
      <c r="N21" s="7">
        <v>10</v>
      </c>
      <c r="O21" s="10">
        <f t="shared" si="20"/>
        <v>3.7</v>
      </c>
      <c r="P21" s="31"/>
      <c r="R21" s="167"/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53</v>
      </c>
      <c r="C22" s="8"/>
      <c r="D22" s="7"/>
      <c r="E22" s="7">
        <v>5</v>
      </c>
      <c r="F22" s="7">
        <v>5</v>
      </c>
      <c r="G22" s="9"/>
      <c r="H22" s="29">
        <f t="shared" si="14"/>
        <v>0</v>
      </c>
      <c r="I22" s="7">
        <f t="shared" si="15"/>
        <v>0</v>
      </c>
      <c r="J22" s="7">
        <f t="shared" si="16"/>
        <v>15</v>
      </c>
      <c r="K22" s="7">
        <f t="shared" si="17"/>
        <v>20</v>
      </c>
      <c r="L22" s="7">
        <f t="shared" si="18"/>
        <v>0</v>
      </c>
      <c r="M22" s="7">
        <f t="shared" si="19"/>
        <v>35</v>
      </c>
      <c r="N22" s="7">
        <v>10</v>
      </c>
      <c r="O22" s="10">
        <f t="shared" si="20"/>
        <v>3.5</v>
      </c>
      <c r="P22" s="31"/>
      <c r="R22" s="167"/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54</v>
      </c>
      <c r="C23" s="8"/>
      <c r="D23" s="7">
        <v>1</v>
      </c>
      <c r="E23" s="7">
        <v>3</v>
      </c>
      <c r="F23" s="7">
        <v>4</v>
      </c>
      <c r="G23" s="9">
        <v>2</v>
      </c>
      <c r="H23" s="29">
        <f t="shared" si="14"/>
        <v>0</v>
      </c>
      <c r="I23" s="7">
        <f t="shared" si="15"/>
        <v>2</v>
      </c>
      <c r="J23" s="7">
        <f t="shared" si="16"/>
        <v>9</v>
      </c>
      <c r="K23" s="7">
        <f t="shared" si="17"/>
        <v>16</v>
      </c>
      <c r="L23" s="7">
        <f t="shared" si="18"/>
        <v>10</v>
      </c>
      <c r="M23" s="7">
        <f t="shared" si="19"/>
        <v>37</v>
      </c>
      <c r="N23" s="7">
        <v>10</v>
      </c>
      <c r="O23" s="10">
        <f t="shared" si="20"/>
        <v>3.7</v>
      </c>
      <c r="P23" s="31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1:33" ht="33.75" customHeight="1">
      <c r="A24" s="2">
        <v>8</v>
      </c>
      <c r="B24" s="32" t="s">
        <v>55</v>
      </c>
      <c r="C24" s="8"/>
      <c r="D24" s="7"/>
      <c r="E24" s="7">
        <v>4</v>
      </c>
      <c r="F24" s="7">
        <v>5</v>
      </c>
      <c r="G24" s="9">
        <v>1</v>
      </c>
      <c r="H24" s="29">
        <f t="shared" si="14"/>
        <v>0</v>
      </c>
      <c r="I24" s="7">
        <f t="shared" si="15"/>
        <v>0</v>
      </c>
      <c r="J24" s="7">
        <f t="shared" si="16"/>
        <v>12</v>
      </c>
      <c r="K24" s="7">
        <f t="shared" si="17"/>
        <v>20</v>
      </c>
      <c r="L24" s="7">
        <f t="shared" si="18"/>
        <v>5</v>
      </c>
      <c r="M24" s="7">
        <f t="shared" si="19"/>
        <v>37</v>
      </c>
      <c r="N24" s="7">
        <v>10</v>
      </c>
      <c r="O24" s="10">
        <f t="shared" si="20"/>
        <v>3.7</v>
      </c>
      <c r="P24" s="31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56</v>
      </c>
      <c r="C25" s="8"/>
      <c r="D25" s="7"/>
      <c r="E25" s="7">
        <v>4</v>
      </c>
      <c r="F25" s="7">
        <v>3</v>
      </c>
      <c r="G25" s="9">
        <v>3</v>
      </c>
      <c r="H25" s="29">
        <f t="shared" si="14"/>
        <v>0</v>
      </c>
      <c r="I25" s="7">
        <f t="shared" si="15"/>
        <v>0</v>
      </c>
      <c r="J25" s="7">
        <f t="shared" si="16"/>
        <v>12</v>
      </c>
      <c r="K25" s="7">
        <f t="shared" si="17"/>
        <v>12</v>
      </c>
      <c r="L25" s="7">
        <f t="shared" si="18"/>
        <v>15</v>
      </c>
      <c r="M25" s="7">
        <f t="shared" si="19"/>
        <v>39</v>
      </c>
      <c r="N25" s="7">
        <v>10</v>
      </c>
      <c r="O25" s="10">
        <f t="shared" si="20"/>
        <v>3.9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39"/>
    </row>
    <row r="26" spans="1:33" ht="33.75" customHeight="1" thickBot="1">
      <c r="A26" s="2">
        <v>10</v>
      </c>
      <c r="B26" s="32" t="s">
        <v>57</v>
      </c>
      <c r="C26" s="11"/>
      <c r="D26" s="12"/>
      <c r="E26" s="12">
        <v>3</v>
      </c>
      <c r="F26" s="12">
        <v>7</v>
      </c>
      <c r="G26" s="13"/>
      <c r="H26" s="29">
        <f t="shared" si="14"/>
        <v>0</v>
      </c>
      <c r="I26" s="7">
        <f t="shared" si="15"/>
        <v>0</v>
      </c>
      <c r="J26" s="7">
        <f t="shared" si="16"/>
        <v>9</v>
      </c>
      <c r="K26" s="7">
        <f t="shared" si="17"/>
        <v>28</v>
      </c>
      <c r="L26" s="7">
        <f t="shared" si="18"/>
        <v>0</v>
      </c>
      <c r="M26" s="7">
        <f t="shared" si="19"/>
        <v>37</v>
      </c>
      <c r="N26" s="7">
        <v>10</v>
      </c>
      <c r="O26" s="10">
        <f t="shared" si="20"/>
        <v>3.7</v>
      </c>
      <c r="P26" s="31">
        <f>O27/10</f>
        <v>3.8299999999999996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>
      <c r="A27" s="31"/>
      <c r="B27" s="31"/>
      <c r="O27" s="31">
        <f>SUM(O17:O26)</f>
        <v>38.299999999999997</v>
      </c>
      <c r="P27" s="31"/>
    </row>
  </sheetData>
  <mergeCells count="14">
    <mergeCell ref="A3:B3"/>
    <mergeCell ref="R3:S3"/>
    <mergeCell ref="A16:B16"/>
    <mergeCell ref="R15:S16"/>
    <mergeCell ref="R23:AG23"/>
    <mergeCell ref="R24:AG24"/>
    <mergeCell ref="R25:AF25"/>
    <mergeCell ref="R26:AG26"/>
    <mergeCell ref="R17:AG17"/>
    <mergeCell ref="R18:AG18"/>
    <mergeCell ref="R19:AG19"/>
    <mergeCell ref="R20:AG20"/>
    <mergeCell ref="R21:AG21"/>
    <mergeCell ref="R22:AG22"/>
  </mergeCells>
  <phoneticPr fontId="1" type="noConversion"/>
  <pageMargins left="0" right="0" top="0" bottom="0" header="0" footer="0"/>
  <pageSetup paperSize="9" scale="6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27"/>
  <sheetViews>
    <sheetView tabSelected="1" topLeftCell="A7" workbookViewId="0">
      <selection activeCell="R22" sqref="R22:AG22"/>
    </sheetView>
  </sheetViews>
  <sheetFormatPr defaultRowHeight="16.5"/>
  <cols>
    <col min="2" max="2" width="55.625" customWidth="1"/>
    <col min="3" max="7" width="3.125" style="31" customWidth="1"/>
    <col min="8" max="9" width="2.5" style="31" hidden="1" customWidth="1"/>
    <col min="10" max="11" width="3.5" style="31" hidden="1" customWidth="1"/>
    <col min="12" max="12" width="2.5" style="31" hidden="1" customWidth="1"/>
    <col min="13" max="13" width="5.25" style="31" hidden="1" customWidth="1"/>
    <col min="14" max="14" width="7.125" style="31" bestFit="1" customWidth="1"/>
    <col min="15" max="15" width="5.25" style="31" bestFit="1" customWidth="1"/>
    <col min="16" max="16" width="5.5" bestFit="1" customWidth="1"/>
    <col min="17" max="17" width="1.75" customWidth="1"/>
    <col min="19" max="19" width="55.625" customWidth="1"/>
    <col min="20" max="24" width="3.125" customWidth="1"/>
    <col min="25" max="29" width="2.5" hidden="1" customWidth="1"/>
    <col min="30" max="30" width="5.25" hidden="1" customWidth="1"/>
    <col min="31" max="31" width="7.125" bestFit="1" customWidth="1"/>
    <col min="32" max="33" width="5.5" bestFit="1" customWidth="1"/>
  </cols>
  <sheetData>
    <row r="1" spans="1:33">
      <c r="A1" t="s">
        <v>94</v>
      </c>
    </row>
    <row r="2" spans="1:33" ht="17.25" thickBot="1">
      <c r="A2" t="s">
        <v>4</v>
      </c>
      <c r="R2" t="s">
        <v>90</v>
      </c>
    </row>
    <row r="3" spans="1:33">
      <c r="A3" s="161" t="s">
        <v>88</v>
      </c>
      <c r="B3" s="161"/>
      <c r="C3" s="3">
        <v>1</v>
      </c>
      <c r="D3" s="4">
        <v>2</v>
      </c>
      <c r="E3" s="4">
        <v>3</v>
      </c>
      <c r="F3" s="4">
        <v>4</v>
      </c>
      <c r="G3" s="5">
        <v>5</v>
      </c>
      <c r="H3" s="29"/>
      <c r="I3" s="7"/>
      <c r="J3" s="7"/>
      <c r="K3" s="7"/>
      <c r="L3" s="7"/>
      <c r="M3" s="7" t="s">
        <v>0</v>
      </c>
      <c r="N3" s="7" t="s">
        <v>1</v>
      </c>
      <c r="O3" s="7" t="s">
        <v>2</v>
      </c>
      <c r="P3" s="31"/>
      <c r="R3" s="161" t="s">
        <v>88</v>
      </c>
      <c r="S3" s="161"/>
      <c r="T3" s="3">
        <v>1</v>
      </c>
      <c r="U3" s="4">
        <v>2</v>
      </c>
      <c r="V3" s="4">
        <v>3</v>
      </c>
      <c r="W3" s="4">
        <v>4</v>
      </c>
      <c r="X3" s="5">
        <v>5</v>
      </c>
      <c r="Y3" s="29"/>
      <c r="Z3" s="7"/>
      <c r="AA3" s="7"/>
      <c r="AB3" s="7"/>
      <c r="AC3" s="7"/>
      <c r="AD3" s="7" t="s">
        <v>0</v>
      </c>
      <c r="AE3" s="7" t="s">
        <v>1</v>
      </c>
      <c r="AF3" s="7" t="s">
        <v>2</v>
      </c>
      <c r="AG3" s="31"/>
    </row>
    <row r="4" spans="1:33" ht="33.75" customHeight="1">
      <c r="A4" s="2">
        <v>1</v>
      </c>
      <c r="B4" s="32" t="s">
        <v>38</v>
      </c>
      <c r="C4" s="26"/>
      <c r="D4" s="26"/>
      <c r="E4" s="27">
        <v>1</v>
      </c>
      <c r="F4" s="27">
        <v>7</v>
      </c>
      <c r="G4" s="27">
        <v>2</v>
      </c>
      <c r="H4" s="29">
        <f>C4*1</f>
        <v>0</v>
      </c>
      <c r="I4" s="7">
        <f>D4*2</f>
        <v>0</v>
      </c>
      <c r="J4" s="7">
        <f>E4*3</f>
        <v>3</v>
      </c>
      <c r="K4" s="7">
        <f>F4*4</f>
        <v>28</v>
      </c>
      <c r="L4" s="7">
        <f>G4*5</f>
        <v>10</v>
      </c>
      <c r="M4" s="7">
        <f>SUM(H4:L4)</f>
        <v>41</v>
      </c>
      <c r="N4" s="7">
        <v>10</v>
      </c>
      <c r="O4" s="10">
        <f>M4/N4</f>
        <v>4.0999999999999996</v>
      </c>
      <c r="P4" s="31"/>
      <c r="R4" s="2">
        <v>1</v>
      </c>
      <c r="S4" s="32" t="s">
        <v>38</v>
      </c>
      <c r="T4" s="8"/>
      <c r="U4" s="7">
        <v>1</v>
      </c>
      <c r="V4" s="7">
        <v>2</v>
      </c>
      <c r="W4" s="7">
        <v>2</v>
      </c>
      <c r="X4" s="9"/>
      <c r="Y4" s="29">
        <f>T4*1</f>
        <v>0</v>
      </c>
      <c r="Z4" s="7">
        <f>U4*2</f>
        <v>2</v>
      </c>
      <c r="AA4" s="7">
        <f>V4*3</f>
        <v>6</v>
      </c>
      <c r="AB4" s="7">
        <f>W4*4</f>
        <v>8</v>
      </c>
      <c r="AC4" s="7">
        <f>X4*5</f>
        <v>0</v>
      </c>
      <c r="AD4" s="7">
        <f>SUM(Y4:AC4)</f>
        <v>16</v>
      </c>
      <c r="AE4" s="7">
        <v>5</v>
      </c>
      <c r="AF4" s="10">
        <f>AD4/AE4</f>
        <v>3.2</v>
      </c>
      <c r="AG4" s="31"/>
    </row>
    <row r="5" spans="1:33" ht="33.75" customHeight="1">
      <c r="A5" s="2">
        <v>2</v>
      </c>
      <c r="B5" s="32" t="s">
        <v>39</v>
      </c>
      <c r="C5" s="26"/>
      <c r="D5" s="27">
        <v>2</v>
      </c>
      <c r="E5" s="27">
        <v>2</v>
      </c>
      <c r="F5" s="27">
        <v>5</v>
      </c>
      <c r="G5" s="27">
        <v>1</v>
      </c>
      <c r="H5" s="29">
        <f t="shared" ref="H5:H13" si="0">C5*1</f>
        <v>0</v>
      </c>
      <c r="I5" s="7">
        <f t="shared" ref="I5:I13" si="1">D5*2</f>
        <v>4</v>
      </c>
      <c r="J5" s="7">
        <f t="shared" ref="J5:J13" si="2">E5*3</f>
        <v>6</v>
      </c>
      <c r="K5" s="7">
        <f t="shared" ref="K5:K13" si="3">F5*4</f>
        <v>20</v>
      </c>
      <c r="L5" s="7">
        <f t="shared" ref="L5:L13" si="4">G5*5</f>
        <v>5</v>
      </c>
      <c r="M5" s="7">
        <f t="shared" ref="M5:M13" si="5">SUM(H5:L5)</f>
        <v>35</v>
      </c>
      <c r="N5" s="7">
        <v>10</v>
      </c>
      <c r="O5" s="10">
        <f t="shared" ref="O5:O13" si="6">M5/N5</f>
        <v>3.5</v>
      </c>
      <c r="P5" s="31"/>
      <c r="R5" s="2">
        <v>2</v>
      </c>
      <c r="S5" s="32" t="s">
        <v>39</v>
      </c>
      <c r="T5" s="8"/>
      <c r="U5" s="7"/>
      <c r="V5" s="7">
        <v>5</v>
      </c>
      <c r="W5" s="7"/>
      <c r="X5" s="9"/>
      <c r="Y5" s="29">
        <f t="shared" ref="Y5:Y13" si="7">T5*1</f>
        <v>0</v>
      </c>
      <c r="Z5" s="7">
        <f t="shared" ref="Z5:Z13" si="8">U5*2</f>
        <v>0</v>
      </c>
      <c r="AA5" s="7">
        <f t="shared" ref="AA5:AA13" si="9">V5*3</f>
        <v>15</v>
      </c>
      <c r="AB5" s="7">
        <f t="shared" ref="AB5:AB13" si="10">W5*4</f>
        <v>0</v>
      </c>
      <c r="AC5" s="7">
        <f t="shared" ref="AC5:AC13" si="11">X5*5</f>
        <v>0</v>
      </c>
      <c r="AD5" s="7">
        <f t="shared" ref="AD5:AD13" si="12">SUM(Y5:AC5)</f>
        <v>15</v>
      </c>
      <c r="AE5" s="7">
        <v>5</v>
      </c>
      <c r="AF5" s="10">
        <f t="shared" ref="AF5:AF13" si="13">AD5/AE5</f>
        <v>3</v>
      </c>
      <c r="AG5" s="31"/>
    </row>
    <row r="6" spans="1:33" ht="33.75" customHeight="1">
      <c r="A6" s="2">
        <v>3</v>
      </c>
      <c r="B6" s="32" t="s">
        <v>40</v>
      </c>
      <c r="C6" s="26"/>
      <c r="D6" s="26"/>
      <c r="E6" s="27">
        <v>2</v>
      </c>
      <c r="F6" s="27">
        <v>7</v>
      </c>
      <c r="G6" s="27">
        <v>1</v>
      </c>
      <c r="H6" s="29">
        <f t="shared" si="0"/>
        <v>0</v>
      </c>
      <c r="I6" s="7">
        <f t="shared" si="1"/>
        <v>0</v>
      </c>
      <c r="J6" s="7">
        <f t="shared" si="2"/>
        <v>6</v>
      </c>
      <c r="K6" s="7">
        <f t="shared" si="3"/>
        <v>28</v>
      </c>
      <c r="L6" s="7">
        <f t="shared" si="4"/>
        <v>5</v>
      </c>
      <c r="M6" s="7">
        <f t="shared" si="5"/>
        <v>39</v>
      </c>
      <c r="N6" s="7">
        <v>10</v>
      </c>
      <c r="O6" s="10">
        <f t="shared" si="6"/>
        <v>3.9</v>
      </c>
      <c r="P6" s="31"/>
      <c r="R6" s="2">
        <v>3</v>
      </c>
      <c r="S6" s="32" t="s">
        <v>40</v>
      </c>
      <c r="T6" s="8"/>
      <c r="U6" s="7"/>
      <c r="V6" s="7">
        <v>2</v>
      </c>
      <c r="W6" s="7">
        <v>3</v>
      </c>
      <c r="X6" s="9"/>
      <c r="Y6" s="29">
        <f t="shared" si="7"/>
        <v>0</v>
      </c>
      <c r="Z6" s="7">
        <f t="shared" si="8"/>
        <v>0</v>
      </c>
      <c r="AA6" s="7">
        <f t="shared" si="9"/>
        <v>6</v>
      </c>
      <c r="AB6" s="7">
        <f t="shared" si="10"/>
        <v>12</v>
      </c>
      <c r="AC6" s="7">
        <f t="shared" si="11"/>
        <v>0</v>
      </c>
      <c r="AD6" s="7">
        <f t="shared" si="12"/>
        <v>18</v>
      </c>
      <c r="AE6" s="7">
        <v>5</v>
      </c>
      <c r="AF6" s="10">
        <f t="shared" si="13"/>
        <v>3.6</v>
      </c>
      <c r="AG6" s="31"/>
    </row>
    <row r="7" spans="1:33" ht="33.75" customHeight="1">
      <c r="A7" s="2">
        <v>4</v>
      </c>
      <c r="B7" s="32" t="s">
        <v>41</v>
      </c>
      <c r="C7" s="26"/>
      <c r="D7" s="26"/>
      <c r="E7" s="27">
        <v>3</v>
      </c>
      <c r="F7" s="27">
        <v>6</v>
      </c>
      <c r="G7" s="27">
        <v>1</v>
      </c>
      <c r="H7" s="29">
        <f t="shared" si="0"/>
        <v>0</v>
      </c>
      <c r="I7" s="7">
        <f t="shared" si="1"/>
        <v>0</v>
      </c>
      <c r="J7" s="7">
        <f t="shared" si="2"/>
        <v>9</v>
      </c>
      <c r="K7" s="7">
        <f t="shared" si="3"/>
        <v>24</v>
      </c>
      <c r="L7" s="7">
        <f t="shared" si="4"/>
        <v>5</v>
      </c>
      <c r="M7" s="7">
        <f t="shared" si="5"/>
        <v>38</v>
      </c>
      <c r="N7" s="7">
        <v>10</v>
      </c>
      <c r="O7" s="10">
        <f t="shared" si="6"/>
        <v>3.8</v>
      </c>
      <c r="P7" s="31"/>
      <c r="R7" s="2">
        <v>4</v>
      </c>
      <c r="S7" s="32" t="s">
        <v>41</v>
      </c>
      <c r="T7" s="8"/>
      <c r="U7" s="7">
        <v>1</v>
      </c>
      <c r="V7" s="7">
        <v>3</v>
      </c>
      <c r="W7" s="7"/>
      <c r="X7" s="9">
        <v>1</v>
      </c>
      <c r="Y7" s="29">
        <f t="shared" si="7"/>
        <v>0</v>
      </c>
      <c r="Z7" s="7">
        <f t="shared" si="8"/>
        <v>2</v>
      </c>
      <c r="AA7" s="7">
        <f t="shared" si="9"/>
        <v>9</v>
      </c>
      <c r="AB7" s="7">
        <f t="shared" si="10"/>
        <v>0</v>
      </c>
      <c r="AC7" s="7">
        <f t="shared" si="11"/>
        <v>5</v>
      </c>
      <c r="AD7" s="7">
        <f t="shared" si="12"/>
        <v>16</v>
      </c>
      <c r="AE7" s="7">
        <v>5</v>
      </c>
      <c r="AF7" s="10">
        <f t="shared" si="13"/>
        <v>3.2</v>
      </c>
      <c r="AG7" s="31"/>
    </row>
    <row r="8" spans="1:33" ht="33.75" customHeight="1">
      <c r="A8" s="2">
        <v>5</v>
      </c>
      <c r="B8" s="32" t="s">
        <v>42</v>
      </c>
      <c r="C8" s="26"/>
      <c r="D8" s="27">
        <v>4</v>
      </c>
      <c r="E8" s="27">
        <v>3</v>
      </c>
      <c r="F8" s="27">
        <v>2</v>
      </c>
      <c r="G8" s="27">
        <v>1</v>
      </c>
      <c r="H8" s="29">
        <f t="shared" si="0"/>
        <v>0</v>
      </c>
      <c r="I8" s="7">
        <f t="shared" si="1"/>
        <v>8</v>
      </c>
      <c r="J8" s="7">
        <f t="shared" si="2"/>
        <v>9</v>
      </c>
      <c r="K8" s="7">
        <f t="shared" si="3"/>
        <v>8</v>
      </c>
      <c r="L8" s="7">
        <f t="shared" si="4"/>
        <v>5</v>
      </c>
      <c r="M8" s="7">
        <f t="shared" si="5"/>
        <v>30</v>
      </c>
      <c r="N8" s="7">
        <v>10</v>
      </c>
      <c r="O8" s="10">
        <f t="shared" si="6"/>
        <v>3</v>
      </c>
      <c r="P8" s="31"/>
      <c r="R8" s="2">
        <v>5</v>
      </c>
      <c r="S8" s="32" t="s">
        <v>42</v>
      </c>
      <c r="T8" s="8"/>
      <c r="U8" s="7"/>
      <c r="V8" s="7">
        <v>4</v>
      </c>
      <c r="W8" s="7">
        <v>1</v>
      </c>
      <c r="X8" s="9"/>
      <c r="Y8" s="29">
        <f t="shared" si="7"/>
        <v>0</v>
      </c>
      <c r="Z8" s="7">
        <f t="shared" si="8"/>
        <v>0</v>
      </c>
      <c r="AA8" s="7">
        <f t="shared" si="9"/>
        <v>12</v>
      </c>
      <c r="AB8" s="7">
        <f t="shared" si="10"/>
        <v>4</v>
      </c>
      <c r="AC8" s="7">
        <f t="shared" si="11"/>
        <v>0</v>
      </c>
      <c r="AD8" s="7">
        <f t="shared" si="12"/>
        <v>16</v>
      </c>
      <c r="AE8" s="7">
        <v>5</v>
      </c>
      <c r="AF8" s="10">
        <f t="shared" si="13"/>
        <v>3.2</v>
      </c>
      <c r="AG8" s="31"/>
    </row>
    <row r="9" spans="1:33" ht="33.75" customHeight="1">
      <c r="A9" s="2">
        <v>6</v>
      </c>
      <c r="B9" s="32" t="s">
        <v>43</v>
      </c>
      <c r="C9" s="26"/>
      <c r="D9" s="26"/>
      <c r="E9" s="27">
        <v>2</v>
      </c>
      <c r="F9" s="27">
        <v>7</v>
      </c>
      <c r="G9" s="27">
        <v>1</v>
      </c>
      <c r="H9" s="29">
        <f t="shared" si="0"/>
        <v>0</v>
      </c>
      <c r="I9" s="7">
        <f t="shared" si="1"/>
        <v>0</v>
      </c>
      <c r="J9" s="7">
        <f t="shared" si="2"/>
        <v>6</v>
      </c>
      <c r="K9" s="7">
        <f t="shared" si="3"/>
        <v>28</v>
      </c>
      <c r="L9" s="7">
        <f t="shared" si="4"/>
        <v>5</v>
      </c>
      <c r="M9" s="7">
        <f t="shared" si="5"/>
        <v>39</v>
      </c>
      <c r="N9" s="7">
        <v>10</v>
      </c>
      <c r="O9" s="10">
        <f t="shared" si="6"/>
        <v>3.9</v>
      </c>
      <c r="P9" s="31"/>
      <c r="R9" s="2">
        <v>6</v>
      </c>
      <c r="S9" s="32" t="s">
        <v>43</v>
      </c>
      <c r="T9" s="8"/>
      <c r="U9" s="7">
        <v>1</v>
      </c>
      <c r="V9" s="7">
        <v>1</v>
      </c>
      <c r="W9" s="7">
        <v>3</v>
      </c>
      <c r="X9" s="9"/>
      <c r="Y9" s="29">
        <f t="shared" si="7"/>
        <v>0</v>
      </c>
      <c r="Z9" s="7">
        <f t="shared" si="8"/>
        <v>2</v>
      </c>
      <c r="AA9" s="7">
        <f t="shared" si="9"/>
        <v>3</v>
      </c>
      <c r="AB9" s="7">
        <f t="shared" si="10"/>
        <v>12</v>
      </c>
      <c r="AC9" s="7">
        <f t="shared" si="11"/>
        <v>0</v>
      </c>
      <c r="AD9" s="7">
        <f t="shared" si="12"/>
        <v>17</v>
      </c>
      <c r="AE9" s="7">
        <v>5</v>
      </c>
      <c r="AF9" s="10">
        <f t="shared" si="13"/>
        <v>3.4</v>
      </c>
      <c r="AG9" s="31"/>
    </row>
    <row r="10" spans="1:33" ht="33.75" customHeight="1">
      <c r="A10" s="2">
        <v>7</v>
      </c>
      <c r="B10" s="32" t="s">
        <v>44</v>
      </c>
      <c r="C10" s="26"/>
      <c r="D10" s="26"/>
      <c r="E10" s="27">
        <v>4</v>
      </c>
      <c r="F10" s="27">
        <v>4</v>
      </c>
      <c r="G10" s="27">
        <v>2</v>
      </c>
      <c r="H10" s="29">
        <f t="shared" si="0"/>
        <v>0</v>
      </c>
      <c r="I10" s="7">
        <f t="shared" si="1"/>
        <v>0</v>
      </c>
      <c r="J10" s="7">
        <f t="shared" si="2"/>
        <v>12</v>
      </c>
      <c r="K10" s="7">
        <f t="shared" si="3"/>
        <v>16</v>
      </c>
      <c r="L10" s="7">
        <f t="shared" si="4"/>
        <v>10</v>
      </c>
      <c r="M10" s="7">
        <f t="shared" si="5"/>
        <v>38</v>
      </c>
      <c r="N10" s="7">
        <v>10</v>
      </c>
      <c r="O10" s="10">
        <f t="shared" si="6"/>
        <v>3.8</v>
      </c>
      <c r="P10" s="31"/>
      <c r="R10" s="2">
        <v>7</v>
      </c>
      <c r="S10" s="32" t="s">
        <v>44</v>
      </c>
      <c r="T10" s="8"/>
      <c r="U10" s="7">
        <v>1</v>
      </c>
      <c r="V10" s="7">
        <v>4</v>
      </c>
      <c r="W10" s="7"/>
      <c r="X10" s="9"/>
      <c r="Y10" s="29">
        <f t="shared" si="7"/>
        <v>0</v>
      </c>
      <c r="Z10" s="7">
        <f t="shared" si="8"/>
        <v>2</v>
      </c>
      <c r="AA10" s="7">
        <f t="shared" si="9"/>
        <v>12</v>
      </c>
      <c r="AB10" s="7">
        <f t="shared" si="10"/>
        <v>0</v>
      </c>
      <c r="AC10" s="7">
        <f t="shared" si="11"/>
        <v>0</v>
      </c>
      <c r="AD10" s="7">
        <f t="shared" si="12"/>
        <v>14</v>
      </c>
      <c r="AE10" s="7">
        <v>5</v>
      </c>
      <c r="AF10" s="10">
        <f t="shared" si="13"/>
        <v>2.8</v>
      </c>
      <c r="AG10" s="31"/>
    </row>
    <row r="11" spans="1:33" ht="33.75" customHeight="1">
      <c r="A11" s="2">
        <v>8</v>
      </c>
      <c r="B11" s="32" t="s">
        <v>45</v>
      </c>
      <c r="C11" s="26"/>
      <c r="D11" s="26"/>
      <c r="E11" s="27">
        <v>2</v>
      </c>
      <c r="F11" s="27">
        <v>6</v>
      </c>
      <c r="G11" s="27">
        <v>2</v>
      </c>
      <c r="H11" s="29">
        <f t="shared" si="0"/>
        <v>0</v>
      </c>
      <c r="I11" s="7">
        <f t="shared" si="1"/>
        <v>0</v>
      </c>
      <c r="J11" s="7">
        <f t="shared" si="2"/>
        <v>6</v>
      </c>
      <c r="K11" s="7">
        <f t="shared" si="3"/>
        <v>24</v>
      </c>
      <c r="L11" s="7">
        <f t="shared" si="4"/>
        <v>10</v>
      </c>
      <c r="M11" s="7">
        <f t="shared" si="5"/>
        <v>40</v>
      </c>
      <c r="N11" s="7">
        <v>10</v>
      </c>
      <c r="O11" s="10">
        <f t="shared" si="6"/>
        <v>4</v>
      </c>
      <c r="P11" s="31"/>
      <c r="R11" s="2">
        <v>8</v>
      </c>
      <c r="S11" s="32" t="s">
        <v>45</v>
      </c>
      <c r="T11" s="8"/>
      <c r="U11" s="7"/>
      <c r="V11" s="7">
        <v>2</v>
      </c>
      <c r="W11" s="7">
        <v>3</v>
      </c>
      <c r="X11" s="9"/>
      <c r="Y11" s="29">
        <f t="shared" si="7"/>
        <v>0</v>
      </c>
      <c r="Z11" s="7">
        <f t="shared" si="8"/>
        <v>0</v>
      </c>
      <c r="AA11" s="7">
        <f t="shared" si="9"/>
        <v>6</v>
      </c>
      <c r="AB11" s="7">
        <f t="shared" si="10"/>
        <v>12</v>
      </c>
      <c r="AC11" s="7">
        <f t="shared" si="11"/>
        <v>0</v>
      </c>
      <c r="AD11" s="7">
        <f t="shared" si="12"/>
        <v>18</v>
      </c>
      <c r="AE11" s="7">
        <v>5</v>
      </c>
      <c r="AF11" s="10">
        <f t="shared" si="13"/>
        <v>3.6</v>
      </c>
      <c r="AG11" s="31"/>
    </row>
    <row r="12" spans="1:33" ht="33.75" customHeight="1">
      <c r="A12" s="2">
        <v>9</v>
      </c>
      <c r="B12" s="32" t="s">
        <v>46</v>
      </c>
      <c r="C12" s="27">
        <v>1</v>
      </c>
      <c r="D12" s="27">
        <v>4</v>
      </c>
      <c r="E12" s="27">
        <v>2</v>
      </c>
      <c r="F12" s="27">
        <v>1</v>
      </c>
      <c r="G12" s="27">
        <v>2</v>
      </c>
      <c r="H12" s="29">
        <f t="shared" si="0"/>
        <v>1</v>
      </c>
      <c r="I12" s="7">
        <f t="shared" si="1"/>
        <v>8</v>
      </c>
      <c r="J12" s="7">
        <f t="shared" si="2"/>
        <v>6</v>
      </c>
      <c r="K12" s="7">
        <f t="shared" si="3"/>
        <v>4</v>
      </c>
      <c r="L12" s="7">
        <f t="shared" si="4"/>
        <v>10</v>
      </c>
      <c r="M12" s="7">
        <f t="shared" si="5"/>
        <v>29</v>
      </c>
      <c r="N12" s="7">
        <v>10</v>
      </c>
      <c r="O12" s="10">
        <f t="shared" si="6"/>
        <v>2.9</v>
      </c>
      <c r="P12" s="31"/>
      <c r="R12" s="2">
        <v>9</v>
      </c>
      <c r="S12" s="32" t="s">
        <v>46</v>
      </c>
      <c r="T12" s="8"/>
      <c r="U12" s="7"/>
      <c r="V12" s="7">
        <v>2</v>
      </c>
      <c r="W12" s="7">
        <v>3</v>
      </c>
      <c r="X12" s="9"/>
      <c r="Y12" s="29">
        <f t="shared" si="7"/>
        <v>0</v>
      </c>
      <c r="Z12" s="7">
        <f t="shared" si="8"/>
        <v>0</v>
      </c>
      <c r="AA12" s="7">
        <f t="shared" si="9"/>
        <v>6</v>
      </c>
      <c r="AB12" s="7">
        <f t="shared" si="10"/>
        <v>12</v>
      </c>
      <c r="AC12" s="7">
        <f t="shared" si="11"/>
        <v>0</v>
      </c>
      <c r="AD12" s="7">
        <f t="shared" si="12"/>
        <v>18</v>
      </c>
      <c r="AE12" s="7">
        <v>5</v>
      </c>
      <c r="AF12" s="10">
        <f t="shared" si="13"/>
        <v>3.6</v>
      </c>
      <c r="AG12" s="31"/>
    </row>
    <row r="13" spans="1:33" ht="33.75" customHeight="1" thickBot="1">
      <c r="A13" s="2">
        <v>10</v>
      </c>
      <c r="B13" s="32" t="s">
        <v>47</v>
      </c>
      <c r="C13" s="26"/>
      <c r="D13" s="27">
        <v>1</v>
      </c>
      <c r="E13" s="26"/>
      <c r="F13" s="27">
        <v>6</v>
      </c>
      <c r="G13" s="27">
        <v>3</v>
      </c>
      <c r="H13" s="29">
        <f t="shared" si="0"/>
        <v>0</v>
      </c>
      <c r="I13" s="7">
        <f t="shared" si="1"/>
        <v>2</v>
      </c>
      <c r="J13" s="7">
        <f t="shared" si="2"/>
        <v>0</v>
      </c>
      <c r="K13" s="7">
        <f t="shared" si="3"/>
        <v>24</v>
      </c>
      <c r="L13" s="7">
        <f t="shared" si="4"/>
        <v>15</v>
      </c>
      <c r="M13" s="7">
        <f t="shared" si="5"/>
        <v>41</v>
      </c>
      <c r="N13" s="7">
        <v>10</v>
      </c>
      <c r="O13" s="10">
        <f t="shared" si="6"/>
        <v>4.0999999999999996</v>
      </c>
      <c r="P13" s="31">
        <f>O14/10</f>
        <v>3.7</v>
      </c>
      <c r="R13" s="2">
        <v>10</v>
      </c>
      <c r="S13" s="32" t="s">
        <v>47</v>
      </c>
      <c r="T13" s="11"/>
      <c r="U13" s="12">
        <v>2</v>
      </c>
      <c r="V13" s="12">
        <v>3</v>
      </c>
      <c r="W13" s="12"/>
      <c r="X13" s="13"/>
      <c r="Y13" s="29">
        <f t="shared" si="7"/>
        <v>0</v>
      </c>
      <c r="Z13" s="7">
        <f t="shared" si="8"/>
        <v>4</v>
      </c>
      <c r="AA13" s="7">
        <f t="shared" si="9"/>
        <v>9</v>
      </c>
      <c r="AB13" s="7">
        <f t="shared" si="10"/>
        <v>0</v>
      </c>
      <c r="AC13" s="7">
        <f t="shared" si="11"/>
        <v>0</v>
      </c>
      <c r="AD13" s="7">
        <f t="shared" si="12"/>
        <v>13</v>
      </c>
      <c r="AE13" s="7">
        <v>5</v>
      </c>
      <c r="AF13" s="10">
        <f t="shared" si="13"/>
        <v>2.6</v>
      </c>
      <c r="AG13" s="31">
        <f>AF14/10</f>
        <v>3.22</v>
      </c>
    </row>
    <row r="14" spans="1:33">
      <c r="A14" s="31"/>
      <c r="B14" s="31"/>
      <c r="O14" s="31">
        <f>SUM(O4:O13)</f>
        <v>37</v>
      </c>
      <c r="P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f>SUM(AF4:AF13)</f>
        <v>32.200000000000003</v>
      </c>
      <c r="AG14" s="31"/>
    </row>
    <row r="15" spans="1:33" ht="17.25" thickBot="1">
      <c r="A15" t="s">
        <v>5</v>
      </c>
      <c r="R15" s="168" t="s">
        <v>98</v>
      </c>
      <c r="S15" s="167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</row>
    <row r="16" spans="1:33">
      <c r="A16" s="161" t="s">
        <v>88</v>
      </c>
      <c r="B16" s="161"/>
      <c r="C16" s="3">
        <v>1</v>
      </c>
      <c r="D16" s="4">
        <v>2</v>
      </c>
      <c r="E16" s="4">
        <v>3</v>
      </c>
      <c r="F16" s="4">
        <v>4</v>
      </c>
      <c r="G16" s="5">
        <v>5</v>
      </c>
      <c r="H16" s="29"/>
      <c r="I16" s="7"/>
      <c r="J16" s="7"/>
      <c r="K16" s="7"/>
      <c r="L16" s="7"/>
      <c r="M16" s="7" t="s">
        <v>0</v>
      </c>
      <c r="N16" s="7" t="s">
        <v>1</v>
      </c>
      <c r="O16" s="7" t="s">
        <v>2</v>
      </c>
      <c r="P16" s="31"/>
      <c r="R16" s="167"/>
      <c r="S16" s="167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</row>
    <row r="17" spans="1:33" ht="33.75" customHeight="1">
      <c r="A17" s="2">
        <v>1</v>
      </c>
      <c r="B17" s="32" t="s">
        <v>38</v>
      </c>
      <c r="C17" s="8">
        <v>1</v>
      </c>
      <c r="D17" s="7">
        <v>1</v>
      </c>
      <c r="E17" s="7">
        <v>2</v>
      </c>
      <c r="F17" s="7">
        <v>1</v>
      </c>
      <c r="G17" s="9">
        <v>5</v>
      </c>
      <c r="H17" s="29">
        <f>C17*1</f>
        <v>1</v>
      </c>
      <c r="I17" s="7">
        <f>D17*2</f>
        <v>2</v>
      </c>
      <c r="J17" s="7">
        <f>E17*3</f>
        <v>6</v>
      </c>
      <c r="K17" s="7">
        <f>F17*4</f>
        <v>4</v>
      </c>
      <c r="L17" s="7">
        <f>G17*5</f>
        <v>25</v>
      </c>
      <c r="M17" s="7">
        <f>SUM(H17:L17)</f>
        <v>38</v>
      </c>
      <c r="N17" s="7">
        <v>10</v>
      </c>
      <c r="O17" s="10">
        <f>M17/N17</f>
        <v>3.8</v>
      </c>
      <c r="P17" s="31"/>
      <c r="R17" s="167" t="s">
        <v>134</v>
      </c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</row>
    <row r="18" spans="1:33" ht="33.75" customHeight="1">
      <c r="A18" s="2">
        <v>2</v>
      </c>
      <c r="B18" s="32" t="s">
        <v>39</v>
      </c>
      <c r="C18" s="8"/>
      <c r="D18" s="7">
        <v>1</v>
      </c>
      <c r="E18" s="7">
        <v>4</v>
      </c>
      <c r="F18" s="7">
        <v>2</v>
      </c>
      <c r="G18" s="9">
        <v>3</v>
      </c>
      <c r="H18" s="29">
        <f t="shared" ref="H18:H26" si="14">C18*1</f>
        <v>0</v>
      </c>
      <c r="I18" s="7">
        <f t="shared" ref="I18:I26" si="15">D18*2</f>
        <v>2</v>
      </c>
      <c r="J18" s="7">
        <f t="shared" ref="J18:J26" si="16">E18*3</f>
        <v>12</v>
      </c>
      <c r="K18" s="7">
        <f t="shared" ref="K18:K26" si="17">F18*4</f>
        <v>8</v>
      </c>
      <c r="L18" s="7">
        <f t="shared" ref="L18:L26" si="18">G18*5</f>
        <v>15</v>
      </c>
      <c r="M18" s="7">
        <f t="shared" ref="M18:M26" si="19">SUM(H18:L18)</f>
        <v>37</v>
      </c>
      <c r="N18" s="7">
        <v>10</v>
      </c>
      <c r="O18" s="10">
        <f t="shared" ref="O18:O26" si="20">M18/N18</f>
        <v>3.7</v>
      </c>
      <c r="P18" s="31"/>
      <c r="R18" s="167" t="s">
        <v>142</v>
      </c>
      <c r="S18" s="167"/>
      <c r="T18" s="167"/>
      <c r="U18" s="167"/>
      <c r="V18" s="167"/>
      <c r="W18" s="167"/>
      <c r="X18" s="167"/>
      <c r="Y18" s="167"/>
      <c r="Z18" s="167"/>
      <c r="AA18" s="167"/>
      <c r="AB18" s="167"/>
      <c r="AC18" s="167"/>
      <c r="AD18" s="167"/>
      <c r="AE18" s="167"/>
      <c r="AF18" s="167"/>
      <c r="AG18" s="167"/>
    </row>
    <row r="19" spans="1:33" ht="33.75" customHeight="1">
      <c r="A19" s="2">
        <v>3</v>
      </c>
      <c r="B19" s="32" t="s">
        <v>40</v>
      </c>
      <c r="C19" s="8"/>
      <c r="D19" s="7"/>
      <c r="E19" s="7">
        <v>3</v>
      </c>
      <c r="F19" s="7">
        <v>2</v>
      </c>
      <c r="G19" s="9">
        <v>5</v>
      </c>
      <c r="H19" s="29">
        <f t="shared" si="14"/>
        <v>0</v>
      </c>
      <c r="I19" s="7">
        <f t="shared" si="15"/>
        <v>0</v>
      </c>
      <c r="J19" s="7">
        <f t="shared" si="16"/>
        <v>9</v>
      </c>
      <c r="K19" s="7">
        <f t="shared" si="17"/>
        <v>8</v>
      </c>
      <c r="L19" s="7">
        <f t="shared" si="18"/>
        <v>25</v>
      </c>
      <c r="M19" s="7">
        <f t="shared" si="19"/>
        <v>42</v>
      </c>
      <c r="N19" s="7">
        <v>10</v>
      </c>
      <c r="O19" s="10">
        <f t="shared" si="20"/>
        <v>4.2</v>
      </c>
      <c r="P19" s="31"/>
      <c r="R19" s="167" t="s">
        <v>135</v>
      </c>
      <c r="S19" s="167"/>
      <c r="T19" s="167"/>
      <c r="U19" s="167"/>
      <c r="V19" s="167"/>
      <c r="W19" s="167"/>
      <c r="X19" s="167"/>
      <c r="Y19" s="167"/>
      <c r="Z19" s="167"/>
      <c r="AA19" s="167"/>
      <c r="AB19" s="167"/>
      <c r="AC19" s="167"/>
      <c r="AD19" s="167"/>
      <c r="AE19" s="167"/>
      <c r="AF19" s="167"/>
      <c r="AG19" s="167"/>
    </row>
    <row r="20" spans="1:33" ht="33.75" customHeight="1">
      <c r="A20" s="2">
        <v>4</v>
      </c>
      <c r="B20" s="32" t="s">
        <v>41</v>
      </c>
      <c r="C20" s="8"/>
      <c r="D20" s="7"/>
      <c r="E20" s="7">
        <v>5</v>
      </c>
      <c r="F20" s="7">
        <v>3</v>
      </c>
      <c r="G20" s="9">
        <v>2</v>
      </c>
      <c r="H20" s="29">
        <f t="shared" si="14"/>
        <v>0</v>
      </c>
      <c r="I20" s="7">
        <f t="shared" si="15"/>
        <v>0</v>
      </c>
      <c r="J20" s="7">
        <f t="shared" si="16"/>
        <v>15</v>
      </c>
      <c r="K20" s="7">
        <f t="shared" si="17"/>
        <v>12</v>
      </c>
      <c r="L20" s="7">
        <f t="shared" si="18"/>
        <v>10</v>
      </c>
      <c r="M20" s="7">
        <f t="shared" si="19"/>
        <v>37</v>
      </c>
      <c r="N20" s="7">
        <v>10</v>
      </c>
      <c r="O20" s="10">
        <f t="shared" si="20"/>
        <v>3.7</v>
      </c>
      <c r="P20" s="31"/>
      <c r="R20" s="167" t="s">
        <v>139</v>
      </c>
      <c r="S20" s="167"/>
      <c r="T20" s="167"/>
      <c r="U20" s="167"/>
      <c r="V20" s="167"/>
      <c r="W20" s="167"/>
      <c r="X20" s="167"/>
      <c r="Y20" s="167"/>
      <c r="Z20" s="167"/>
      <c r="AA20" s="167"/>
      <c r="AB20" s="167"/>
      <c r="AC20" s="167"/>
      <c r="AD20" s="167"/>
      <c r="AE20" s="167"/>
      <c r="AF20" s="167"/>
      <c r="AG20" s="167"/>
    </row>
    <row r="21" spans="1:33" ht="33.75" customHeight="1">
      <c r="A21" s="2">
        <v>5</v>
      </c>
      <c r="B21" s="32" t="s">
        <v>42</v>
      </c>
      <c r="C21" s="8"/>
      <c r="D21" s="7"/>
      <c r="E21" s="7">
        <v>6</v>
      </c>
      <c r="F21" s="7">
        <v>2</v>
      </c>
      <c r="G21" s="9">
        <v>2</v>
      </c>
      <c r="H21" s="29">
        <f t="shared" si="14"/>
        <v>0</v>
      </c>
      <c r="I21" s="7">
        <f t="shared" si="15"/>
        <v>0</v>
      </c>
      <c r="J21" s="7">
        <f t="shared" si="16"/>
        <v>18</v>
      </c>
      <c r="K21" s="7">
        <f t="shared" si="17"/>
        <v>8</v>
      </c>
      <c r="L21" s="7">
        <f t="shared" si="18"/>
        <v>10</v>
      </c>
      <c r="M21" s="7">
        <f t="shared" si="19"/>
        <v>36</v>
      </c>
      <c r="N21" s="7">
        <v>10</v>
      </c>
      <c r="O21" s="10">
        <f t="shared" si="20"/>
        <v>3.6</v>
      </c>
      <c r="P21" s="31"/>
      <c r="R21" s="167" t="s">
        <v>129</v>
      </c>
      <c r="S21" s="167"/>
      <c r="T21" s="167"/>
      <c r="U21" s="167"/>
      <c r="V21" s="167"/>
      <c r="W21" s="167"/>
      <c r="X21" s="167"/>
      <c r="Y21" s="167"/>
      <c r="Z21" s="167"/>
      <c r="AA21" s="167"/>
      <c r="AB21" s="167"/>
      <c r="AC21" s="167"/>
      <c r="AD21" s="167"/>
      <c r="AE21" s="167"/>
      <c r="AF21" s="167"/>
      <c r="AG21" s="167"/>
    </row>
    <row r="22" spans="1:33" ht="33.75" customHeight="1">
      <c r="A22" s="2">
        <v>6</v>
      </c>
      <c r="B22" s="32" t="s">
        <v>43</v>
      </c>
      <c r="C22" s="8"/>
      <c r="D22" s="7">
        <v>1</v>
      </c>
      <c r="E22" s="7">
        <v>1</v>
      </c>
      <c r="F22" s="7">
        <v>5</v>
      </c>
      <c r="G22" s="9">
        <v>3</v>
      </c>
      <c r="H22" s="29">
        <f t="shared" si="14"/>
        <v>0</v>
      </c>
      <c r="I22" s="7">
        <f t="shared" si="15"/>
        <v>2</v>
      </c>
      <c r="J22" s="7">
        <f t="shared" si="16"/>
        <v>3</v>
      </c>
      <c r="K22" s="7">
        <f t="shared" si="17"/>
        <v>20</v>
      </c>
      <c r="L22" s="7">
        <f t="shared" si="18"/>
        <v>15</v>
      </c>
      <c r="M22" s="7">
        <f t="shared" si="19"/>
        <v>40</v>
      </c>
      <c r="N22" s="7">
        <v>10</v>
      </c>
      <c r="O22" s="10">
        <f t="shared" si="20"/>
        <v>4</v>
      </c>
      <c r="P22" s="31"/>
      <c r="R22" s="169" t="s">
        <v>138</v>
      </c>
      <c r="S22" s="167"/>
      <c r="T22" s="167"/>
      <c r="U22" s="167"/>
      <c r="V22" s="167"/>
      <c r="W22" s="167"/>
      <c r="X22" s="167"/>
      <c r="Y22" s="167"/>
      <c r="Z22" s="167"/>
      <c r="AA22" s="167"/>
      <c r="AB22" s="167"/>
      <c r="AC22" s="167"/>
      <c r="AD22" s="167"/>
      <c r="AE22" s="167"/>
      <c r="AF22" s="167"/>
      <c r="AG22" s="167"/>
    </row>
    <row r="23" spans="1:33" ht="33.75" customHeight="1">
      <c r="A23" s="2">
        <v>7</v>
      </c>
      <c r="B23" s="32" t="s">
        <v>44</v>
      </c>
      <c r="C23" s="8"/>
      <c r="D23" s="7">
        <v>1</v>
      </c>
      <c r="E23" s="7">
        <v>1</v>
      </c>
      <c r="F23" s="7">
        <v>8</v>
      </c>
      <c r="G23" s="9"/>
      <c r="H23" s="29">
        <f t="shared" si="14"/>
        <v>0</v>
      </c>
      <c r="I23" s="7">
        <f t="shared" si="15"/>
        <v>2</v>
      </c>
      <c r="J23" s="7">
        <f t="shared" si="16"/>
        <v>3</v>
      </c>
      <c r="K23" s="7">
        <f t="shared" si="17"/>
        <v>32</v>
      </c>
      <c r="L23" s="7">
        <f t="shared" si="18"/>
        <v>0</v>
      </c>
      <c r="M23" s="7">
        <f t="shared" si="19"/>
        <v>37</v>
      </c>
      <c r="N23" s="7">
        <v>10</v>
      </c>
      <c r="O23" s="10">
        <f t="shared" si="20"/>
        <v>3.7</v>
      </c>
      <c r="P23" s="31"/>
      <c r="R23" s="169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</row>
    <row r="24" spans="1:33" ht="33.75" customHeight="1">
      <c r="A24" s="2">
        <v>8</v>
      </c>
      <c r="B24" s="32" t="s">
        <v>45</v>
      </c>
      <c r="C24" s="8"/>
      <c r="D24" s="7"/>
      <c r="E24" s="7">
        <v>3</v>
      </c>
      <c r="F24" s="7">
        <v>6</v>
      </c>
      <c r="G24" s="9">
        <v>1</v>
      </c>
      <c r="H24" s="29">
        <f t="shared" si="14"/>
        <v>0</v>
      </c>
      <c r="I24" s="7">
        <f t="shared" si="15"/>
        <v>0</v>
      </c>
      <c r="J24" s="7">
        <f t="shared" si="16"/>
        <v>9</v>
      </c>
      <c r="K24" s="7">
        <f t="shared" si="17"/>
        <v>24</v>
      </c>
      <c r="L24" s="7">
        <f t="shared" si="18"/>
        <v>5</v>
      </c>
      <c r="M24" s="7">
        <f t="shared" si="19"/>
        <v>38</v>
      </c>
      <c r="N24" s="7">
        <v>10</v>
      </c>
      <c r="O24" s="10">
        <f t="shared" si="20"/>
        <v>3.8</v>
      </c>
      <c r="P24" s="31"/>
      <c r="R24" s="169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</row>
    <row r="25" spans="1:33" ht="33.75" customHeight="1">
      <c r="A25" s="2">
        <v>9</v>
      </c>
      <c r="B25" s="32" t="s">
        <v>46</v>
      </c>
      <c r="C25" s="8"/>
      <c r="D25" s="7"/>
      <c r="E25" s="7">
        <v>5</v>
      </c>
      <c r="F25" s="7">
        <v>4</v>
      </c>
      <c r="G25" s="9">
        <v>1</v>
      </c>
      <c r="H25" s="29">
        <f t="shared" si="14"/>
        <v>0</v>
      </c>
      <c r="I25" s="7">
        <f t="shared" si="15"/>
        <v>0</v>
      </c>
      <c r="J25" s="7">
        <f t="shared" si="16"/>
        <v>15</v>
      </c>
      <c r="K25" s="7">
        <f t="shared" si="17"/>
        <v>16</v>
      </c>
      <c r="L25" s="7">
        <f t="shared" si="18"/>
        <v>5</v>
      </c>
      <c r="M25" s="7">
        <f t="shared" si="19"/>
        <v>36</v>
      </c>
      <c r="N25" s="7">
        <v>10</v>
      </c>
      <c r="O25" s="10">
        <f t="shared" si="20"/>
        <v>3.6</v>
      </c>
      <c r="P25" s="31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39"/>
    </row>
    <row r="26" spans="1:33" ht="33.75" customHeight="1" thickBot="1">
      <c r="A26" s="2">
        <v>10</v>
      </c>
      <c r="B26" s="32" t="s">
        <v>47</v>
      </c>
      <c r="C26" s="11"/>
      <c r="D26" s="12"/>
      <c r="E26" s="12">
        <v>3</v>
      </c>
      <c r="F26" s="12">
        <v>4</v>
      </c>
      <c r="G26" s="13">
        <v>3</v>
      </c>
      <c r="H26" s="29">
        <f t="shared" si="14"/>
        <v>0</v>
      </c>
      <c r="I26" s="7">
        <f t="shared" si="15"/>
        <v>0</v>
      </c>
      <c r="J26" s="7">
        <f t="shared" si="16"/>
        <v>9</v>
      </c>
      <c r="K26" s="7">
        <f t="shared" si="17"/>
        <v>16</v>
      </c>
      <c r="L26" s="7">
        <f t="shared" si="18"/>
        <v>15</v>
      </c>
      <c r="M26" s="7">
        <f t="shared" si="19"/>
        <v>40</v>
      </c>
      <c r="N26" s="7">
        <v>10</v>
      </c>
      <c r="O26" s="10">
        <f t="shared" si="20"/>
        <v>4</v>
      </c>
      <c r="P26" s="31">
        <f>O27/10</f>
        <v>3.81</v>
      </c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</row>
    <row r="27" spans="1:33">
      <c r="A27" s="31"/>
      <c r="B27" s="31"/>
      <c r="O27" s="31">
        <f>SUM(O17:O26)</f>
        <v>38.1</v>
      </c>
      <c r="P27" s="31"/>
    </row>
  </sheetData>
  <mergeCells count="14">
    <mergeCell ref="A3:B3"/>
    <mergeCell ref="R3:S3"/>
    <mergeCell ref="A16:B16"/>
    <mergeCell ref="R15:S16"/>
    <mergeCell ref="R23:AG23"/>
    <mergeCell ref="R24:AG24"/>
    <mergeCell ref="R25:AF25"/>
    <mergeCell ref="R26:AG26"/>
    <mergeCell ref="R17:AG17"/>
    <mergeCell ref="R18:AG18"/>
    <mergeCell ref="R19:AG19"/>
    <mergeCell ref="R20:AG20"/>
    <mergeCell ref="R21:AG21"/>
    <mergeCell ref="R22:AG22"/>
  </mergeCells>
  <phoneticPr fontId="1" type="noConversion"/>
  <pageMargins left="0" right="0" top="0" bottom="0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14</vt:i4>
      </vt:variant>
      <vt:variant>
        <vt:lpstr>이름이 지정된 범위</vt:lpstr>
      </vt:variant>
      <vt:variant>
        <vt:i4>1</vt:i4>
      </vt:variant>
    </vt:vector>
  </HeadingPairs>
  <TitlesOfParts>
    <vt:vector size="15" baseType="lpstr">
      <vt:lpstr>청소년</vt:lpstr>
      <vt:lpstr>유치부</vt:lpstr>
      <vt:lpstr>초등부</vt:lpstr>
      <vt:lpstr>전체</vt:lpstr>
      <vt:lpstr>2</vt:lpstr>
      <vt:lpstr>3</vt:lpstr>
      <vt:lpstr>4</vt:lpstr>
      <vt:lpstr>5</vt:lpstr>
      <vt:lpstr>6</vt:lpstr>
      <vt:lpstr>7</vt:lpstr>
      <vt:lpstr>8</vt:lpstr>
      <vt:lpstr>9</vt:lpstr>
      <vt:lpstr>2-5</vt:lpstr>
      <vt:lpstr>6-9</vt:lpstr>
      <vt:lpstr>'9'!Print_Area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cp:lastPrinted>2016-02-27T07:53:52Z</cp:lastPrinted>
  <dcterms:created xsi:type="dcterms:W3CDTF">2016-02-22T07:14:24Z</dcterms:created>
  <dcterms:modified xsi:type="dcterms:W3CDTF">2016-02-27T08:14:37Z</dcterms:modified>
</cp:coreProperties>
</file>